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E:\10.지구행사\18. 총재선출\8. 27-28 총재 선출\"/>
    </mc:Choice>
  </mc:AlternateContent>
  <xr:revisionPtr revIDLastSave="0" documentId="13_ncr:1_{693FB428-1364-4838-9344-DBF5330DA7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3" l="1"/>
  <c r="A31" i="3"/>
  <c r="A32" i="3" s="1"/>
  <c r="A10" i="3" l="1"/>
  <c r="J15" i="3" l="1"/>
  <c r="K38" i="3"/>
  <c r="K31" i="3"/>
  <c r="K24" i="3"/>
  <c r="K15" i="3"/>
  <c r="K9" i="3"/>
  <c r="E56" i="3"/>
  <c r="E48" i="3"/>
  <c r="E39" i="3"/>
  <c r="E33" i="3"/>
  <c r="E21" i="3"/>
  <c r="E9" i="3"/>
  <c r="J38" i="3"/>
  <c r="J31" i="3"/>
  <c r="J24" i="3"/>
  <c r="J9" i="3"/>
  <c r="D56" i="3"/>
  <c r="D48" i="3"/>
  <c r="D39" i="3"/>
  <c r="D33" i="3"/>
  <c r="D9" i="3"/>
  <c r="K39" i="3" l="1"/>
  <c r="J39" i="3"/>
  <c r="A11" i="3"/>
  <c r="A12" i="3" s="1"/>
  <c r="A13" i="3" s="1"/>
  <c r="A14" i="3" s="1"/>
  <c r="A15" i="3" s="1"/>
  <c r="A16" i="3" s="1"/>
  <c r="A17" i="3" s="1"/>
  <c r="A18" i="3" s="1"/>
  <c r="A19" i="3" s="1"/>
  <c r="A20" i="3" s="1"/>
  <c r="A22" i="3" l="1"/>
  <c r="A23" i="3" s="1"/>
  <c r="A24" i="3" s="1"/>
  <c r="A25" i="3" s="1"/>
  <c r="A26" i="3" s="1"/>
  <c r="A27" i="3" s="1"/>
  <c r="A28" i="3" s="1"/>
  <c r="A29" i="3" s="1"/>
  <c r="A30" i="3" s="1"/>
  <c r="A34" i="3" s="1"/>
  <c r="A35" i="3" s="1"/>
  <c r="A36" i="3" s="1"/>
  <c r="A37" i="3" s="1"/>
  <c r="A38" i="3" s="1"/>
  <c r="A40" i="3" s="1"/>
  <c r="A41" i="3" s="1"/>
  <c r="A42" i="3" s="1"/>
  <c r="A43" i="3" s="1"/>
  <c r="A44" i="3" s="1"/>
  <c r="A45" i="3" s="1"/>
  <c r="A46" i="3" s="1"/>
  <c r="A47" i="3" l="1"/>
  <c r="A49" i="3" s="1"/>
  <c r="A50" i="3" s="1"/>
  <c r="A51" i="3" s="1"/>
  <c r="A52" i="3" s="1"/>
  <c r="A53" i="3" s="1"/>
  <c r="A54" i="3" s="1"/>
  <c r="A55" i="3" s="1"/>
  <c r="G3" i="3" s="1"/>
  <c r="G4" i="3" s="1"/>
  <c r="G5" i="3" s="1"/>
  <c r="G6" i="3" s="1"/>
  <c r="G7" i="3" s="1"/>
  <c r="G8" i="3" s="1"/>
  <c r="G10" i="3" l="1"/>
  <c r="G11" i="3" s="1"/>
  <c r="G12" i="3" s="1"/>
  <c r="G13" i="3" s="1"/>
  <c r="G14" i="3" s="1"/>
  <c r="G16" i="3" s="1"/>
  <c r="G17" i="3" s="1"/>
  <c r="G18" i="3" s="1"/>
  <c r="G19" i="3" s="1"/>
  <c r="G20" i="3" s="1"/>
  <c r="G21" i="3" s="1"/>
  <c r="G22" i="3" s="1"/>
  <c r="G23" i="3" s="1"/>
  <c r="G25" i="3" s="1"/>
  <c r="G26" i="3" s="1"/>
  <c r="G27" i="3" s="1"/>
  <c r="G28" i="3" s="1"/>
  <c r="G29" i="3" s="1"/>
  <c r="G30" i="3" s="1"/>
  <c r="G32" i="3" l="1"/>
  <c r="G33" i="3" s="1"/>
  <c r="G34" i="3" s="1"/>
  <c r="G35" i="3" s="1"/>
  <c r="G36" i="3" s="1"/>
  <c r="G37" i="3" s="1"/>
</calcChain>
</file>

<file path=xl/sharedStrings.xml><?xml version="1.0" encoding="utf-8"?>
<sst xmlns="http://schemas.openxmlformats.org/spreadsheetml/2006/main" count="121" uniqueCount="104">
  <si>
    <t>NO</t>
    <phoneticPr fontId="4" type="noConversion"/>
  </si>
  <si>
    <t>지역</t>
    <phoneticPr fontId="4" type="noConversion"/>
  </si>
  <si>
    <t>클럽명</t>
    <phoneticPr fontId="4" type="noConversion"/>
  </si>
  <si>
    <t>1지역</t>
    <phoneticPr fontId="1" type="noConversion"/>
  </si>
  <si>
    <t xml:space="preserve">2지역 </t>
    <phoneticPr fontId="4" type="noConversion"/>
  </si>
  <si>
    <t>3지역</t>
    <phoneticPr fontId="1" type="noConversion"/>
  </si>
  <si>
    <t>4지역</t>
    <phoneticPr fontId="1" type="noConversion"/>
  </si>
  <si>
    <t>5지역</t>
    <phoneticPr fontId="1" type="noConversion"/>
  </si>
  <si>
    <t>6지역</t>
    <phoneticPr fontId="1" type="noConversion"/>
  </si>
  <si>
    <t>7지역</t>
    <phoneticPr fontId="1" type="noConversion"/>
  </si>
  <si>
    <t>8지역</t>
    <phoneticPr fontId="1" type="noConversion"/>
  </si>
  <si>
    <t>9지역</t>
    <phoneticPr fontId="1" type="noConversion"/>
  </si>
  <si>
    <t>10지역</t>
    <phoneticPr fontId="1" type="noConversion"/>
  </si>
  <si>
    <t>11지역</t>
    <phoneticPr fontId="1" type="noConversion"/>
  </si>
  <si>
    <t>합계</t>
    <phoneticPr fontId="1" type="noConversion"/>
  </si>
  <si>
    <t>지명위원수</t>
    <phoneticPr fontId="1" type="noConversion"/>
  </si>
  <si>
    <t>회원수</t>
    <phoneticPr fontId="1" type="noConversion"/>
  </si>
  <si>
    <t>37명 이하</t>
    <phoneticPr fontId="1" type="noConversion"/>
  </si>
  <si>
    <t>38-62명</t>
    <phoneticPr fontId="1" type="noConversion"/>
  </si>
  <si>
    <t>63-87명</t>
    <phoneticPr fontId="1" type="noConversion"/>
  </si>
  <si>
    <t>88-112명</t>
    <phoneticPr fontId="1" type="noConversion"/>
  </si>
  <si>
    <t>113-162명</t>
    <phoneticPr fontId="1" type="noConversion"/>
  </si>
  <si>
    <t>*RI규정에 따른 지명위원 기준</t>
    <phoneticPr fontId="1" type="noConversion"/>
  </si>
  <si>
    <t>부산</t>
  </si>
  <si>
    <t>남부산</t>
  </si>
  <si>
    <t>중부산</t>
  </si>
  <si>
    <t>신부산</t>
  </si>
  <si>
    <t>동부산</t>
  </si>
  <si>
    <t>자성대</t>
  </si>
  <si>
    <t>북부산</t>
  </si>
  <si>
    <t>새부산</t>
  </si>
  <si>
    <t>서부산</t>
    <phoneticPr fontId="1" type="noConversion"/>
  </si>
  <si>
    <t>부산진</t>
    <phoneticPr fontId="1" type="noConversion"/>
  </si>
  <si>
    <t>부산광복</t>
    <phoneticPr fontId="1" type="noConversion"/>
  </si>
  <si>
    <t>부산사하</t>
    <phoneticPr fontId="1" type="noConversion"/>
  </si>
  <si>
    <t>부산소산</t>
    <phoneticPr fontId="1" type="noConversion"/>
  </si>
  <si>
    <t>부산친구</t>
    <phoneticPr fontId="1" type="noConversion"/>
  </si>
  <si>
    <t>부산우정</t>
    <phoneticPr fontId="1" type="noConversion"/>
  </si>
  <si>
    <t>부산동남</t>
    <phoneticPr fontId="1" type="noConversion"/>
  </si>
  <si>
    <t>부산영도</t>
    <phoneticPr fontId="1" type="noConversion"/>
  </si>
  <si>
    <t>부산구덕</t>
    <phoneticPr fontId="1" type="noConversion"/>
  </si>
  <si>
    <t>부산남천</t>
    <phoneticPr fontId="1" type="noConversion"/>
  </si>
  <si>
    <t>부산오륙도</t>
    <phoneticPr fontId="1" type="noConversion"/>
  </si>
  <si>
    <t>부산범일</t>
    <phoneticPr fontId="1" type="noConversion"/>
  </si>
  <si>
    <t>부산수정</t>
    <phoneticPr fontId="1" type="noConversion"/>
  </si>
  <si>
    <t>부산동아</t>
    <phoneticPr fontId="1" type="noConversion"/>
  </si>
  <si>
    <t>부산온천</t>
    <phoneticPr fontId="1" type="noConversion"/>
  </si>
  <si>
    <t>부산미남</t>
    <phoneticPr fontId="1" type="noConversion"/>
  </si>
  <si>
    <t>부산충렬</t>
    <phoneticPr fontId="1" type="noConversion"/>
  </si>
  <si>
    <t>부산제일</t>
    <phoneticPr fontId="1" type="noConversion"/>
  </si>
  <si>
    <t>부산오륜</t>
    <phoneticPr fontId="1" type="noConversion"/>
  </si>
  <si>
    <t>부산금련</t>
    <phoneticPr fontId="1" type="noConversion"/>
  </si>
  <si>
    <t xml:space="preserve">부산동행 </t>
    <phoneticPr fontId="1" type="noConversion"/>
  </si>
  <si>
    <t>부산부전</t>
    <phoneticPr fontId="1" type="noConversion"/>
  </si>
  <si>
    <t>부산부일</t>
    <phoneticPr fontId="1" type="noConversion"/>
  </si>
  <si>
    <t>부산수련</t>
    <phoneticPr fontId="1" type="noConversion"/>
  </si>
  <si>
    <t>부산민트</t>
    <phoneticPr fontId="1" type="noConversion"/>
  </si>
  <si>
    <t>부산동래</t>
    <phoneticPr fontId="1" type="noConversion"/>
  </si>
  <si>
    <t>부산새금정</t>
    <phoneticPr fontId="1" type="noConversion"/>
  </si>
  <si>
    <t>부산내성</t>
    <phoneticPr fontId="1" type="noConversion"/>
  </si>
  <si>
    <t>부산해동</t>
    <phoneticPr fontId="1" type="noConversion"/>
  </si>
  <si>
    <t>부산중앙</t>
    <phoneticPr fontId="1" type="noConversion"/>
  </si>
  <si>
    <t>부산신화</t>
    <phoneticPr fontId="1" type="noConversion"/>
  </si>
  <si>
    <t>부산여명</t>
    <phoneticPr fontId="1" type="noConversion"/>
  </si>
  <si>
    <t>부산송하</t>
    <phoneticPr fontId="1" type="noConversion"/>
  </si>
  <si>
    <t>부산서북</t>
    <phoneticPr fontId="1" type="noConversion"/>
  </si>
  <si>
    <t>부산낙동</t>
    <phoneticPr fontId="1" type="noConversion"/>
  </si>
  <si>
    <t>부산구포</t>
    <phoneticPr fontId="1" type="noConversion"/>
  </si>
  <si>
    <t>부산오성</t>
    <phoneticPr fontId="1" type="noConversion"/>
  </si>
  <si>
    <t>부산홍익</t>
    <phoneticPr fontId="1" type="noConversion"/>
  </si>
  <si>
    <t>부산강서</t>
    <phoneticPr fontId="1" type="noConversion"/>
  </si>
  <si>
    <t>부산서면</t>
    <phoneticPr fontId="1" type="noConversion"/>
  </si>
  <si>
    <t>부산남산</t>
    <phoneticPr fontId="1" type="noConversion"/>
  </si>
  <si>
    <t>부산동가련</t>
    <phoneticPr fontId="1" type="noConversion"/>
  </si>
  <si>
    <t>부산새서면</t>
    <phoneticPr fontId="1" type="noConversion"/>
  </si>
  <si>
    <t>부산항도</t>
    <phoneticPr fontId="1" type="noConversion"/>
  </si>
  <si>
    <t>부산서남</t>
    <phoneticPr fontId="1" type="noConversion"/>
  </si>
  <si>
    <t>부산을숙도</t>
    <phoneticPr fontId="1" type="noConversion"/>
  </si>
  <si>
    <t>부산가온</t>
    <phoneticPr fontId="1" type="noConversion"/>
  </si>
  <si>
    <t>부산레이디스</t>
    <phoneticPr fontId="1" type="noConversion"/>
  </si>
  <si>
    <t>부산금정</t>
    <phoneticPr fontId="1" type="noConversion"/>
  </si>
  <si>
    <t>부산연제</t>
    <phoneticPr fontId="1" type="noConversion"/>
  </si>
  <si>
    <t>부산연산</t>
    <phoneticPr fontId="1" type="noConversion"/>
  </si>
  <si>
    <t>부산동연제</t>
    <phoneticPr fontId="1" type="noConversion"/>
  </si>
  <si>
    <t>부산에듀온</t>
    <phoneticPr fontId="1" type="noConversion"/>
  </si>
  <si>
    <t>부산매화</t>
    <phoneticPr fontId="1" type="noConversion"/>
  </si>
  <si>
    <t>부산청솔</t>
    <phoneticPr fontId="1" type="noConversion"/>
  </si>
  <si>
    <t>부산누리마루</t>
    <phoneticPr fontId="1" type="noConversion"/>
  </si>
  <si>
    <t>부산해운대</t>
    <phoneticPr fontId="1" type="noConversion"/>
  </si>
  <si>
    <t>부산대양</t>
    <phoneticPr fontId="1" type="noConversion"/>
  </si>
  <si>
    <t>부산신해운대</t>
    <phoneticPr fontId="1" type="noConversion"/>
  </si>
  <si>
    <t>부산녹산</t>
    <phoneticPr fontId="1" type="noConversion"/>
  </si>
  <si>
    <t>부산무궁화</t>
    <phoneticPr fontId="1" type="noConversion"/>
  </si>
  <si>
    <t>부산마린시티</t>
    <phoneticPr fontId="1" type="noConversion"/>
  </si>
  <si>
    <t>부산기장</t>
    <phoneticPr fontId="1" type="noConversion"/>
  </si>
  <si>
    <t>부산정관</t>
    <phoneticPr fontId="1" type="noConversion"/>
  </si>
  <si>
    <t>부산새기장</t>
    <phoneticPr fontId="1" type="noConversion"/>
  </si>
  <si>
    <t>부산한마음</t>
    <phoneticPr fontId="1" type="noConversion"/>
  </si>
  <si>
    <t>부산뉴센트럴</t>
    <phoneticPr fontId="1" type="noConversion"/>
  </si>
  <si>
    <t>부산뉴센텀</t>
    <phoneticPr fontId="1" type="noConversion"/>
  </si>
  <si>
    <t>부산동백</t>
  </si>
  <si>
    <t>부산성공</t>
    <phoneticPr fontId="1" type="noConversion"/>
  </si>
  <si>
    <t>24년 7월말 
회원수</t>
    <phoneticPr fontId="1" type="noConversion"/>
  </si>
  <si>
    <t>2027년 7월말 회원수(선거공고일 기준으로 확인된)에 따른 각 클럽 지명회원수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</si>
</sst>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sz val="14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aj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</cellStyleXfs>
  <cellXfs count="5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9" fillId="0" borderId="1" xfId="3" applyFont="1" applyBorder="1" applyAlignment="1">
      <alignment horizontal="left" vertical="center" wrapText="1"/>
    </xf>
    <xf numFmtId="0" fontId="9" fillId="4" borderId="1" xfId="3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9" fillId="8" borderId="1" xfId="3" applyFont="1" applyFill="1" applyBorder="1" applyAlignment="1">
      <alignment horizontal="left" vertical="center" wrapText="1"/>
    </xf>
    <xf numFmtId="0" fontId="9" fillId="4" borderId="1" xfId="3" applyFont="1" applyFill="1" applyBorder="1" applyAlignment="1">
      <alignment horizontal="left" vertical="center"/>
    </xf>
    <xf numFmtId="0" fontId="8" fillId="5" borderId="4" xfId="0" applyFont="1" applyFill="1" applyBorder="1" applyAlignment="1">
      <alignment horizontal="center" vertical="center" wrapText="1"/>
    </xf>
    <xf numFmtId="0" fontId="9" fillId="4" borderId="1" xfId="4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10" fillId="7" borderId="1" xfId="0" applyFont="1" applyFill="1" applyBorder="1">
      <alignment vertical="center"/>
    </xf>
    <xf numFmtId="0" fontId="9" fillId="4" borderId="1" xfId="4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9" fillId="7" borderId="1" xfId="3" applyFont="1" applyFill="1" applyBorder="1" applyAlignment="1">
      <alignment horizontal="left" vertical="center" wrapText="1"/>
    </xf>
    <xf numFmtId="0" fontId="11" fillId="0" borderId="1" xfId="3" applyFont="1" applyBorder="1" applyAlignment="1">
      <alignment horizontal="center" vertical="center" wrapText="1"/>
    </xf>
    <xf numFmtId="0" fontId="11" fillId="4" borderId="1" xfId="3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8" borderId="1" xfId="3" applyFont="1" applyFill="1" applyBorder="1" applyAlignment="1">
      <alignment horizontal="center" vertical="center" wrapText="1"/>
    </xf>
    <xf numFmtId="0" fontId="11" fillId="4" borderId="1" xfId="3" applyFont="1" applyFill="1" applyBorder="1" applyAlignment="1">
      <alignment horizontal="center" vertical="center"/>
    </xf>
    <xf numFmtId="0" fontId="11" fillId="4" borderId="1" xfId="4" applyFont="1" applyFill="1" applyBorder="1" applyAlignment="1">
      <alignment horizontal="center" vertical="center" wrapText="1"/>
    </xf>
    <xf numFmtId="0" fontId="11" fillId="4" borderId="4" xfId="3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/>
    </xf>
    <xf numFmtId="176" fontId="12" fillId="7" borderId="1" xfId="0" applyNumberFormat="1" applyFont="1" applyFill="1" applyBorder="1" applyAlignment="1">
      <alignment horizontal="center" vertical="center"/>
    </xf>
    <xf numFmtId="0" fontId="11" fillId="9" borderId="1" xfId="3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vertical="center" wrapText="1"/>
    </xf>
    <xf numFmtId="0" fontId="8" fillId="5" borderId="3" xfId="0" applyFont="1" applyFill="1" applyBorder="1" applyAlignment="1">
      <alignment vertical="center" wrapText="1"/>
    </xf>
    <xf numFmtId="0" fontId="8" fillId="5" borderId="4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vertical="center" wrapText="1"/>
    </xf>
    <xf numFmtId="0" fontId="8" fillId="6" borderId="3" xfId="0" applyFont="1" applyFill="1" applyBorder="1" applyAlignment="1">
      <alignment vertical="center" wrapText="1"/>
    </xf>
    <xf numFmtId="0" fontId="16" fillId="6" borderId="2" xfId="0" applyFont="1" applyFill="1" applyBorder="1" applyAlignment="1">
      <alignment vertical="center" wrapText="1"/>
    </xf>
    <xf numFmtId="0" fontId="16" fillId="6" borderId="3" xfId="0" applyFont="1" applyFill="1" applyBorder="1" applyAlignment="1">
      <alignment vertical="center" wrapText="1"/>
    </xf>
    <xf numFmtId="0" fontId="16" fillId="5" borderId="2" xfId="0" applyFont="1" applyFill="1" applyBorder="1" applyAlignment="1">
      <alignment vertical="center" wrapText="1"/>
    </xf>
    <xf numFmtId="0" fontId="16" fillId="5" borderId="3" xfId="0" applyFont="1" applyFill="1" applyBorder="1" applyAlignment="1">
      <alignment vertical="center" wrapText="1"/>
    </xf>
    <xf numFmtId="0" fontId="16" fillId="5" borderId="4" xfId="0" applyFont="1" applyFill="1" applyBorder="1" applyAlignment="1">
      <alignment vertical="center" wrapText="1"/>
    </xf>
    <xf numFmtId="0" fontId="8" fillId="6" borderId="2" xfId="2" applyFont="1" applyFill="1" applyBorder="1" applyAlignment="1">
      <alignment vertical="center" wrapText="1"/>
    </xf>
    <xf numFmtId="0" fontId="8" fillId="6" borderId="3" xfId="2" applyFont="1" applyFill="1" applyBorder="1" applyAlignment="1">
      <alignment vertical="center" wrapText="1"/>
    </xf>
    <xf numFmtId="0" fontId="8" fillId="6" borderId="4" xfId="2" applyFont="1" applyFill="1" applyBorder="1" applyAlignment="1">
      <alignment vertical="center" wrapText="1"/>
    </xf>
    <xf numFmtId="0" fontId="8" fillId="6" borderId="4" xfId="0" applyFont="1" applyFill="1" applyBorder="1" applyAlignment="1">
      <alignment vertical="center" wrapText="1"/>
    </xf>
    <xf numFmtId="0" fontId="13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0" fillId="10" borderId="1" xfId="0" applyFont="1" applyFill="1" applyBorder="1" applyAlignment="1">
      <alignment horizontal="center" vertical="center"/>
    </xf>
    <xf numFmtId="0" fontId="7" fillId="10" borderId="1" xfId="0" applyFont="1" applyFill="1" applyBorder="1">
      <alignment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6">
    <cellStyle name="20% - 강조색1" xfId="2" builtinId="30"/>
    <cellStyle name="표준" xfId="0" builtinId="0"/>
    <cellStyle name="표준 2 2" xfId="1" xr:uid="{00000000-0005-0000-0000-000002000000}"/>
    <cellStyle name="표준 2 4" xfId="3" xr:uid="{00000000-0005-0000-0000-000003000000}"/>
    <cellStyle name="표준 2 5" xfId="4" xr:uid="{00000000-0005-0000-0000-000004000000}"/>
    <cellStyle name="하이퍼링크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0"/>
  <sheetViews>
    <sheetView tabSelected="1" zoomScaleNormal="100" zoomScaleSheetLayoutView="115" workbookViewId="0">
      <selection activeCell="N7" sqref="N7"/>
    </sheetView>
  </sheetViews>
  <sheetFormatPr defaultRowHeight="16.5" x14ac:dyDescent="0.3"/>
  <cols>
    <col min="1" max="1" width="5.125" customWidth="1"/>
    <col min="2" max="2" width="7.5" customWidth="1"/>
    <col min="3" max="3" width="13.625" customWidth="1"/>
    <col min="4" max="4" width="10.5" style="1" customWidth="1"/>
    <col min="5" max="5" width="9" style="1" customWidth="1"/>
    <col min="6" max="6" width="2.625" customWidth="1"/>
    <col min="7" max="7" width="4.875" customWidth="1"/>
    <col min="8" max="8" width="7.75" customWidth="1"/>
    <col min="9" max="9" width="17.125" customWidth="1"/>
    <col min="10" max="10" width="10.75" style="1" customWidth="1"/>
    <col min="11" max="11" width="9.25" style="1" customWidth="1"/>
  </cols>
  <sheetData>
    <row r="1" spans="1:11" ht="24.75" customHeight="1" x14ac:dyDescent="0.3">
      <c r="A1" s="56" t="s">
        <v>103</v>
      </c>
      <c r="B1" s="56"/>
      <c r="C1" s="56"/>
      <c r="D1" s="56"/>
      <c r="E1" s="56"/>
      <c r="F1" s="56"/>
      <c r="G1" s="56"/>
      <c r="H1" s="56"/>
      <c r="I1" s="56"/>
      <c r="J1" s="56"/>
      <c r="K1" s="56"/>
    </row>
    <row r="2" spans="1:11" ht="24" x14ac:dyDescent="0.3">
      <c r="A2" s="10" t="s">
        <v>0</v>
      </c>
      <c r="B2" s="10" t="s">
        <v>1</v>
      </c>
      <c r="C2" s="11" t="s">
        <v>2</v>
      </c>
      <c r="D2" s="30" t="s">
        <v>102</v>
      </c>
      <c r="E2" s="28" t="s">
        <v>15</v>
      </c>
      <c r="G2" s="10" t="s">
        <v>0</v>
      </c>
      <c r="H2" s="10" t="s">
        <v>1</v>
      </c>
      <c r="I2" s="11" t="s">
        <v>2</v>
      </c>
      <c r="J2" s="31" t="s">
        <v>102</v>
      </c>
      <c r="K2" s="29" t="s">
        <v>15</v>
      </c>
    </row>
    <row r="3" spans="1:11" ht="20.100000000000001" customHeight="1" x14ac:dyDescent="0.3">
      <c r="A3" s="2">
        <v>1</v>
      </c>
      <c r="B3" s="32" t="s">
        <v>3</v>
      </c>
      <c r="C3" s="3" t="s">
        <v>23</v>
      </c>
      <c r="D3" s="16">
        <v>25</v>
      </c>
      <c r="E3" s="16">
        <v>1</v>
      </c>
      <c r="G3" s="2">
        <f>A55+1</f>
        <v>49</v>
      </c>
      <c r="H3" s="32" t="s">
        <v>9</v>
      </c>
      <c r="I3" s="4" t="s">
        <v>31</v>
      </c>
      <c r="J3" s="22">
        <v>16</v>
      </c>
      <c r="K3" s="22">
        <v>1</v>
      </c>
    </row>
    <row r="4" spans="1:11" ht="20.100000000000001" customHeight="1" x14ac:dyDescent="0.3">
      <c r="A4" s="2">
        <v>2</v>
      </c>
      <c r="B4" s="33"/>
      <c r="C4" s="4" t="s">
        <v>33</v>
      </c>
      <c r="D4" s="17">
        <v>25</v>
      </c>
      <c r="E4" s="17">
        <v>1</v>
      </c>
      <c r="G4" s="2">
        <f>G3+1</f>
        <v>50</v>
      </c>
      <c r="H4" s="33"/>
      <c r="I4" s="13" t="s">
        <v>32</v>
      </c>
      <c r="J4" s="23">
        <v>36</v>
      </c>
      <c r="K4" s="22">
        <v>1</v>
      </c>
    </row>
    <row r="5" spans="1:11" ht="20.100000000000001" customHeight="1" x14ac:dyDescent="0.3">
      <c r="A5" s="2">
        <v>3</v>
      </c>
      <c r="B5" s="33"/>
      <c r="C5" s="4" t="s">
        <v>34</v>
      </c>
      <c r="D5" s="17">
        <v>12</v>
      </c>
      <c r="E5" s="17">
        <v>1</v>
      </c>
      <c r="G5" s="2">
        <f t="shared" ref="G5:G8" si="0">G4+1</f>
        <v>51</v>
      </c>
      <c r="H5" s="33"/>
      <c r="I5" s="9" t="s">
        <v>71</v>
      </c>
      <c r="J5" s="21">
        <v>23</v>
      </c>
      <c r="K5" s="22">
        <v>1</v>
      </c>
    </row>
    <row r="6" spans="1:11" ht="20.100000000000001" customHeight="1" x14ac:dyDescent="0.3">
      <c r="A6" s="2">
        <v>4</v>
      </c>
      <c r="B6" s="33"/>
      <c r="C6" s="4" t="s">
        <v>35</v>
      </c>
      <c r="D6" s="17">
        <v>13</v>
      </c>
      <c r="E6" s="17">
        <v>1</v>
      </c>
      <c r="G6" s="2">
        <f t="shared" si="0"/>
        <v>52</v>
      </c>
      <c r="H6" s="33"/>
      <c r="I6" s="4" t="s">
        <v>72</v>
      </c>
      <c r="J6" s="17">
        <v>24</v>
      </c>
      <c r="K6" s="22">
        <v>1</v>
      </c>
    </row>
    <row r="7" spans="1:11" ht="20.100000000000001" customHeight="1" x14ac:dyDescent="0.3">
      <c r="A7" s="2">
        <v>5</v>
      </c>
      <c r="B7" s="33"/>
      <c r="C7" s="4" t="s">
        <v>36</v>
      </c>
      <c r="D7" s="17">
        <v>20</v>
      </c>
      <c r="E7" s="17">
        <v>1</v>
      </c>
      <c r="G7" s="2">
        <f t="shared" si="0"/>
        <v>53</v>
      </c>
      <c r="H7" s="33"/>
      <c r="I7" s="9" t="s">
        <v>73</v>
      </c>
      <c r="J7" s="21">
        <v>19</v>
      </c>
      <c r="K7" s="22">
        <v>1</v>
      </c>
    </row>
    <row r="8" spans="1:11" ht="20.100000000000001" customHeight="1" x14ac:dyDescent="0.3">
      <c r="A8" s="2">
        <v>6</v>
      </c>
      <c r="B8" s="33"/>
      <c r="C8" s="4" t="s">
        <v>37</v>
      </c>
      <c r="D8" s="17">
        <v>25</v>
      </c>
      <c r="E8" s="17">
        <v>1</v>
      </c>
      <c r="G8" s="2">
        <f t="shared" si="0"/>
        <v>54</v>
      </c>
      <c r="H8" s="33"/>
      <c r="I8" s="4" t="s">
        <v>74</v>
      </c>
      <c r="J8" s="17">
        <v>32</v>
      </c>
      <c r="K8" s="17">
        <v>1</v>
      </c>
    </row>
    <row r="9" spans="1:11" ht="20.100000000000001" customHeight="1" x14ac:dyDescent="0.3">
      <c r="A9" s="5"/>
      <c r="B9" s="5"/>
      <c r="C9" s="6" t="s">
        <v>14</v>
      </c>
      <c r="D9" s="19">
        <f>SUM(D3:D8)</f>
        <v>120</v>
      </c>
      <c r="E9" s="25">
        <f>SUM(E3:E8)</f>
        <v>6</v>
      </c>
      <c r="G9" s="5"/>
      <c r="H9" s="5"/>
      <c r="I9" s="6" t="s">
        <v>14</v>
      </c>
      <c r="J9" s="19">
        <f>SUM(J3:J8)</f>
        <v>150</v>
      </c>
      <c r="K9" s="25">
        <f>SUM(K3:K8)</f>
        <v>6</v>
      </c>
    </row>
    <row r="10" spans="1:11" ht="20.100000000000001" customHeight="1" x14ac:dyDescent="0.3">
      <c r="A10" s="2">
        <f>A8+1</f>
        <v>7</v>
      </c>
      <c r="B10" s="42" t="s">
        <v>4</v>
      </c>
      <c r="C10" s="4" t="s">
        <v>24</v>
      </c>
      <c r="D10" s="17">
        <v>9</v>
      </c>
      <c r="E10" s="17">
        <v>1</v>
      </c>
      <c r="G10" s="2">
        <f>G8+1</f>
        <v>55</v>
      </c>
      <c r="H10" s="35" t="s">
        <v>10</v>
      </c>
      <c r="I10" s="9" t="s">
        <v>75</v>
      </c>
      <c r="J10" s="21">
        <v>16</v>
      </c>
      <c r="K10" s="21">
        <v>1</v>
      </c>
    </row>
    <row r="11" spans="1:11" ht="20.100000000000001" customHeight="1" x14ac:dyDescent="0.3">
      <c r="A11" s="2">
        <f>A10+1</f>
        <v>8</v>
      </c>
      <c r="B11" s="43"/>
      <c r="C11" s="4" t="s">
        <v>25</v>
      </c>
      <c r="D11" s="17">
        <v>21</v>
      </c>
      <c r="E11" s="17">
        <v>1</v>
      </c>
      <c r="G11" s="2">
        <f>G10+1</f>
        <v>56</v>
      </c>
      <c r="H11" s="36"/>
      <c r="I11" s="9" t="s">
        <v>76</v>
      </c>
      <c r="J11" s="21">
        <v>50</v>
      </c>
      <c r="K11" s="21">
        <v>2</v>
      </c>
    </row>
    <row r="12" spans="1:11" ht="20.100000000000001" customHeight="1" x14ac:dyDescent="0.3">
      <c r="A12" s="2">
        <f t="shared" ref="A12:A20" si="1">A11+1</f>
        <v>9</v>
      </c>
      <c r="B12" s="43"/>
      <c r="C12" s="4" t="s">
        <v>38</v>
      </c>
      <c r="D12" s="17">
        <v>16</v>
      </c>
      <c r="E12" s="17">
        <v>1</v>
      </c>
      <c r="G12" s="2">
        <f t="shared" ref="G12:G14" si="2">G11+1</f>
        <v>57</v>
      </c>
      <c r="H12" s="36"/>
      <c r="I12" s="9" t="s">
        <v>77</v>
      </c>
      <c r="J12" s="21">
        <v>62</v>
      </c>
      <c r="K12" s="21">
        <v>2</v>
      </c>
    </row>
    <row r="13" spans="1:11" ht="20.100000000000001" customHeight="1" x14ac:dyDescent="0.3">
      <c r="A13" s="2">
        <f t="shared" si="1"/>
        <v>10</v>
      </c>
      <c r="B13" s="43"/>
      <c r="C13" s="7" t="s">
        <v>39</v>
      </c>
      <c r="D13" s="20">
        <v>63</v>
      </c>
      <c r="E13" s="20">
        <v>3</v>
      </c>
      <c r="G13" s="2">
        <f t="shared" si="2"/>
        <v>58</v>
      </c>
      <c r="H13" s="36"/>
      <c r="I13" s="9" t="s">
        <v>78</v>
      </c>
      <c r="J13" s="21">
        <v>43</v>
      </c>
      <c r="K13" s="21">
        <v>2</v>
      </c>
    </row>
    <row r="14" spans="1:11" ht="20.100000000000001" customHeight="1" x14ac:dyDescent="0.3">
      <c r="A14" s="2">
        <f t="shared" si="1"/>
        <v>11</v>
      </c>
      <c r="B14" s="43"/>
      <c r="C14" s="4" t="s">
        <v>40</v>
      </c>
      <c r="D14" s="17">
        <v>24</v>
      </c>
      <c r="E14" s="17">
        <v>1</v>
      </c>
      <c r="G14" s="2">
        <f t="shared" si="2"/>
        <v>59</v>
      </c>
      <c r="H14" s="36"/>
      <c r="I14" s="9" t="s">
        <v>79</v>
      </c>
      <c r="J14" s="21">
        <v>62</v>
      </c>
      <c r="K14" s="21">
        <v>2</v>
      </c>
    </row>
    <row r="15" spans="1:11" ht="20.100000000000001" customHeight="1" x14ac:dyDescent="0.3">
      <c r="A15" s="2">
        <f t="shared" si="1"/>
        <v>12</v>
      </c>
      <c r="B15" s="43"/>
      <c r="C15" s="4" t="s">
        <v>41</v>
      </c>
      <c r="D15" s="17">
        <v>35</v>
      </c>
      <c r="E15" s="17">
        <v>1</v>
      </c>
      <c r="G15" s="5"/>
      <c r="H15" s="5"/>
      <c r="I15" s="6" t="s">
        <v>14</v>
      </c>
      <c r="J15" s="19">
        <f>SUM(J10:J14)</f>
        <v>233</v>
      </c>
      <c r="K15" s="25">
        <f>SUM(K10:K14)</f>
        <v>9</v>
      </c>
    </row>
    <row r="16" spans="1:11" ht="20.100000000000001" customHeight="1" x14ac:dyDescent="0.3">
      <c r="A16" s="2">
        <f t="shared" si="1"/>
        <v>13</v>
      </c>
      <c r="B16" s="43"/>
      <c r="C16" s="3" t="s">
        <v>42</v>
      </c>
      <c r="D16" s="16">
        <v>20</v>
      </c>
      <c r="E16" s="17">
        <v>1</v>
      </c>
      <c r="G16" s="2">
        <f>G14+1</f>
        <v>60</v>
      </c>
      <c r="H16" s="32" t="s">
        <v>11</v>
      </c>
      <c r="I16" s="9" t="s">
        <v>80</v>
      </c>
      <c r="J16" s="21">
        <v>97</v>
      </c>
      <c r="K16" s="21">
        <v>4</v>
      </c>
    </row>
    <row r="17" spans="1:11" ht="20.100000000000001" customHeight="1" x14ac:dyDescent="0.3">
      <c r="A17" s="2">
        <f t="shared" si="1"/>
        <v>14</v>
      </c>
      <c r="B17" s="43"/>
      <c r="C17" s="4" t="s">
        <v>43</v>
      </c>
      <c r="D17" s="17">
        <v>40</v>
      </c>
      <c r="E17" s="17">
        <v>2</v>
      </c>
      <c r="G17" s="2">
        <f>G16+1</f>
        <v>61</v>
      </c>
      <c r="H17" s="33"/>
      <c r="I17" s="9" t="s">
        <v>81</v>
      </c>
      <c r="J17" s="21">
        <v>24</v>
      </c>
      <c r="K17" s="21">
        <v>1</v>
      </c>
    </row>
    <row r="18" spans="1:11" ht="20.100000000000001" customHeight="1" x14ac:dyDescent="0.3">
      <c r="A18" s="2">
        <f t="shared" si="1"/>
        <v>15</v>
      </c>
      <c r="B18" s="43"/>
      <c r="C18" s="4" t="s">
        <v>44</v>
      </c>
      <c r="D18" s="17">
        <v>14</v>
      </c>
      <c r="E18" s="17">
        <v>1</v>
      </c>
      <c r="G18" s="2">
        <f t="shared" ref="G18:G23" si="3">G17+1</f>
        <v>62</v>
      </c>
      <c r="H18" s="33"/>
      <c r="I18" s="9" t="s">
        <v>82</v>
      </c>
      <c r="J18" s="21">
        <v>34</v>
      </c>
      <c r="K18" s="21">
        <v>1</v>
      </c>
    </row>
    <row r="19" spans="1:11" ht="20.100000000000001" customHeight="1" x14ac:dyDescent="0.3">
      <c r="A19" s="2">
        <f t="shared" si="1"/>
        <v>16</v>
      </c>
      <c r="B19" s="43"/>
      <c r="C19" s="4" t="s">
        <v>26</v>
      </c>
      <c r="D19" s="17">
        <v>12</v>
      </c>
      <c r="E19" s="17">
        <v>1</v>
      </c>
      <c r="G19" s="2">
        <f t="shared" si="3"/>
        <v>63</v>
      </c>
      <c r="H19" s="33"/>
      <c r="I19" s="9" t="s">
        <v>83</v>
      </c>
      <c r="J19" s="21">
        <v>20</v>
      </c>
      <c r="K19" s="21">
        <v>1</v>
      </c>
    </row>
    <row r="20" spans="1:11" ht="20.100000000000001" customHeight="1" x14ac:dyDescent="0.3">
      <c r="A20" s="2">
        <f t="shared" si="1"/>
        <v>17</v>
      </c>
      <c r="B20" s="44"/>
      <c r="C20" s="4" t="s">
        <v>45</v>
      </c>
      <c r="D20" s="17">
        <v>14</v>
      </c>
      <c r="E20" s="17">
        <v>1</v>
      </c>
      <c r="G20" s="2">
        <f t="shared" si="3"/>
        <v>64</v>
      </c>
      <c r="H20" s="33"/>
      <c r="I20" s="4" t="s">
        <v>84</v>
      </c>
      <c r="J20" s="17">
        <v>30</v>
      </c>
      <c r="K20" s="17">
        <v>1</v>
      </c>
    </row>
    <row r="21" spans="1:11" ht="20.100000000000001" customHeight="1" x14ac:dyDescent="0.3">
      <c r="A21" s="5"/>
      <c r="B21" s="5"/>
      <c r="C21" s="6" t="s">
        <v>14</v>
      </c>
      <c r="D21" s="19">
        <f>SUM(D10:D20)</f>
        <v>268</v>
      </c>
      <c r="E21" s="25">
        <f>SUM(E10:E20)</f>
        <v>14</v>
      </c>
      <c r="G21" s="2">
        <f t="shared" si="3"/>
        <v>65</v>
      </c>
      <c r="H21" s="33"/>
      <c r="I21" s="4" t="s">
        <v>85</v>
      </c>
      <c r="J21" s="17">
        <v>37</v>
      </c>
      <c r="K21" s="17">
        <v>1</v>
      </c>
    </row>
    <row r="22" spans="1:11" ht="20.100000000000001" customHeight="1" x14ac:dyDescent="0.3">
      <c r="A22" s="2">
        <f>A20+1</f>
        <v>18</v>
      </c>
      <c r="B22" s="32" t="s">
        <v>5</v>
      </c>
      <c r="C22" s="4" t="s">
        <v>27</v>
      </c>
      <c r="D22" s="17">
        <v>26</v>
      </c>
      <c r="E22" s="17">
        <v>1</v>
      </c>
      <c r="G22" s="2">
        <f t="shared" si="3"/>
        <v>66</v>
      </c>
      <c r="H22" s="33"/>
      <c r="I22" s="4" t="s">
        <v>86</v>
      </c>
      <c r="J22" s="17">
        <v>20</v>
      </c>
      <c r="K22" s="17">
        <v>1</v>
      </c>
    </row>
    <row r="23" spans="1:11" ht="20.100000000000001" customHeight="1" x14ac:dyDescent="0.3">
      <c r="A23" s="2">
        <f>A22+1</f>
        <v>19</v>
      </c>
      <c r="B23" s="33"/>
      <c r="C23" s="7" t="s">
        <v>46</v>
      </c>
      <c r="D23" s="20">
        <v>40</v>
      </c>
      <c r="E23" s="20">
        <v>2</v>
      </c>
      <c r="G23" s="2">
        <f t="shared" si="3"/>
        <v>67</v>
      </c>
      <c r="H23" s="34"/>
      <c r="I23" s="4" t="s">
        <v>87</v>
      </c>
      <c r="J23" s="17">
        <v>26</v>
      </c>
      <c r="K23" s="17">
        <v>1</v>
      </c>
    </row>
    <row r="24" spans="1:11" ht="20.100000000000001" customHeight="1" x14ac:dyDescent="0.3">
      <c r="A24" s="2">
        <f t="shared" ref="A24:A32" si="4">A23+1</f>
        <v>20</v>
      </c>
      <c r="B24" s="33"/>
      <c r="C24" s="4" t="s">
        <v>47</v>
      </c>
      <c r="D24" s="17">
        <v>34</v>
      </c>
      <c r="E24" s="20">
        <v>1</v>
      </c>
      <c r="G24" s="5"/>
      <c r="H24" s="5"/>
      <c r="I24" s="6" t="s">
        <v>14</v>
      </c>
      <c r="J24" s="19">
        <f>SUM(J16:J23)</f>
        <v>288</v>
      </c>
      <c r="K24" s="25">
        <f>SUM(K16:K23)</f>
        <v>11</v>
      </c>
    </row>
    <row r="25" spans="1:11" ht="20.100000000000001" customHeight="1" x14ac:dyDescent="0.3">
      <c r="A25" s="2">
        <f t="shared" si="4"/>
        <v>21</v>
      </c>
      <c r="B25" s="33"/>
      <c r="C25" s="4" t="s">
        <v>48</v>
      </c>
      <c r="D25" s="17">
        <v>49</v>
      </c>
      <c r="E25" s="17">
        <v>2</v>
      </c>
      <c r="G25" s="2">
        <f>G23+1</f>
        <v>68</v>
      </c>
      <c r="H25" s="37" t="s">
        <v>12</v>
      </c>
      <c r="I25" s="4" t="s">
        <v>88</v>
      </c>
      <c r="J25" s="17">
        <v>21</v>
      </c>
      <c r="K25" s="17">
        <v>1</v>
      </c>
    </row>
    <row r="26" spans="1:11" ht="20.100000000000001" customHeight="1" x14ac:dyDescent="0.3">
      <c r="A26" s="2">
        <f t="shared" si="4"/>
        <v>22</v>
      </c>
      <c r="B26" s="33"/>
      <c r="C26" s="4" t="s">
        <v>28</v>
      </c>
      <c r="D26" s="17">
        <v>62</v>
      </c>
      <c r="E26" s="17">
        <v>2</v>
      </c>
      <c r="G26" s="2">
        <f>G25+1</f>
        <v>69</v>
      </c>
      <c r="H26" s="38"/>
      <c r="I26" s="9" t="s">
        <v>89</v>
      </c>
      <c r="J26" s="21">
        <v>56</v>
      </c>
      <c r="K26" s="21">
        <v>2</v>
      </c>
    </row>
    <row r="27" spans="1:11" ht="20.100000000000001" customHeight="1" x14ac:dyDescent="0.3">
      <c r="A27" s="2">
        <f t="shared" si="4"/>
        <v>23</v>
      </c>
      <c r="B27" s="33"/>
      <c r="C27" s="4" t="s">
        <v>49</v>
      </c>
      <c r="D27" s="17">
        <v>46</v>
      </c>
      <c r="E27" s="17">
        <v>2</v>
      </c>
      <c r="G27" s="2">
        <f t="shared" ref="G27:G30" si="5">G26+1</f>
        <v>70</v>
      </c>
      <c r="H27" s="38"/>
      <c r="I27" s="7" t="s">
        <v>90</v>
      </c>
      <c r="J27" s="20">
        <v>52</v>
      </c>
      <c r="K27" s="20">
        <v>2</v>
      </c>
    </row>
    <row r="28" spans="1:11" ht="20.100000000000001" customHeight="1" x14ac:dyDescent="0.3">
      <c r="A28" s="2">
        <f t="shared" si="4"/>
        <v>24</v>
      </c>
      <c r="B28" s="33"/>
      <c r="C28" s="4" t="s">
        <v>50</v>
      </c>
      <c r="D28" s="17">
        <v>28</v>
      </c>
      <c r="E28" s="17">
        <v>1</v>
      </c>
      <c r="G28" s="2">
        <f t="shared" si="5"/>
        <v>71</v>
      </c>
      <c r="H28" s="38"/>
      <c r="I28" s="4" t="s">
        <v>91</v>
      </c>
      <c r="J28" s="17">
        <v>15</v>
      </c>
      <c r="K28" s="17">
        <v>1</v>
      </c>
    </row>
    <row r="29" spans="1:11" ht="20.100000000000001" customHeight="1" x14ac:dyDescent="0.3">
      <c r="A29" s="2">
        <f t="shared" si="4"/>
        <v>25</v>
      </c>
      <c r="B29" s="33"/>
      <c r="C29" s="4" t="s">
        <v>51</v>
      </c>
      <c r="D29" s="17">
        <v>15</v>
      </c>
      <c r="E29" s="17">
        <v>1</v>
      </c>
      <c r="G29" s="2">
        <f t="shared" si="5"/>
        <v>72</v>
      </c>
      <c r="H29" s="38"/>
      <c r="I29" s="9" t="s">
        <v>92</v>
      </c>
      <c r="J29" s="21">
        <v>36</v>
      </c>
      <c r="K29" s="17">
        <v>1</v>
      </c>
    </row>
    <row r="30" spans="1:11" ht="20.100000000000001" customHeight="1" x14ac:dyDescent="0.3">
      <c r="A30" s="2">
        <f t="shared" si="4"/>
        <v>26</v>
      </c>
      <c r="B30" s="33"/>
      <c r="C30" s="4" t="s">
        <v>52</v>
      </c>
      <c r="D30" s="17">
        <v>16</v>
      </c>
      <c r="E30" s="17">
        <v>1</v>
      </c>
      <c r="G30" s="2">
        <f t="shared" si="5"/>
        <v>73</v>
      </c>
      <c r="H30" s="38"/>
      <c r="I30" s="9" t="s">
        <v>93</v>
      </c>
      <c r="J30" s="21">
        <v>50</v>
      </c>
      <c r="K30" s="17">
        <v>2</v>
      </c>
    </row>
    <row r="31" spans="1:11" ht="20.100000000000001" customHeight="1" x14ac:dyDescent="0.3">
      <c r="A31" s="2">
        <f t="shared" si="4"/>
        <v>27</v>
      </c>
      <c r="B31" s="33"/>
      <c r="C31" s="4" t="s">
        <v>100</v>
      </c>
      <c r="D31" s="17">
        <v>26</v>
      </c>
      <c r="E31" s="17">
        <v>1</v>
      </c>
      <c r="G31" s="5"/>
      <c r="H31" s="5"/>
      <c r="I31" s="6" t="s">
        <v>14</v>
      </c>
      <c r="J31" s="19">
        <f>SUM(J25:J30)</f>
        <v>230</v>
      </c>
      <c r="K31" s="25">
        <f>SUM(K25:K30)</f>
        <v>9</v>
      </c>
    </row>
    <row r="32" spans="1:11" ht="20.100000000000001" customHeight="1" x14ac:dyDescent="0.3">
      <c r="A32" s="2">
        <f t="shared" si="4"/>
        <v>28</v>
      </c>
      <c r="B32" s="8"/>
      <c r="C32" s="4" t="s">
        <v>101</v>
      </c>
      <c r="D32" s="17">
        <v>31</v>
      </c>
      <c r="E32" s="17">
        <v>1</v>
      </c>
      <c r="G32" s="2">
        <f>G30+1</f>
        <v>74</v>
      </c>
      <c r="H32" s="39" t="s">
        <v>13</v>
      </c>
      <c r="I32" s="4" t="s">
        <v>94</v>
      </c>
      <c r="J32" s="17">
        <v>40</v>
      </c>
      <c r="K32" s="17">
        <v>2</v>
      </c>
    </row>
    <row r="33" spans="1:11" ht="20.100000000000001" customHeight="1" x14ac:dyDescent="0.3">
      <c r="A33" s="5"/>
      <c r="B33" s="5"/>
      <c r="C33" s="6" t="s">
        <v>14</v>
      </c>
      <c r="D33" s="19">
        <f>SUM(D22:D32)</f>
        <v>373</v>
      </c>
      <c r="E33" s="25">
        <f>SUM(E22:E32)</f>
        <v>15</v>
      </c>
      <c r="G33" s="2">
        <f>G32+1</f>
        <v>75</v>
      </c>
      <c r="H33" s="40"/>
      <c r="I33" s="9" t="s">
        <v>95</v>
      </c>
      <c r="J33" s="21">
        <v>18</v>
      </c>
      <c r="K33" s="21">
        <v>1</v>
      </c>
    </row>
    <row r="34" spans="1:11" ht="20.100000000000001" customHeight="1" x14ac:dyDescent="0.3">
      <c r="A34" s="2">
        <f>A32+1</f>
        <v>29</v>
      </c>
      <c r="B34" s="35" t="s">
        <v>6</v>
      </c>
      <c r="C34" s="4" t="s">
        <v>29</v>
      </c>
      <c r="D34" s="17">
        <v>50</v>
      </c>
      <c r="E34" s="17">
        <v>2</v>
      </c>
      <c r="G34" s="2">
        <f t="shared" ref="G34:G37" si="6">G33+1</f>
        <v>76</v>
      </c>
      <c r="H34" s="40"/>
      <c r="I34" s="4" t="s">
        <v>96</v>
      </c>
      <c r="J34" s="17">
        <v>40</v>
      </c>
      <c r="K34" s="17">
        <v>2</v>
      </c>
    </row>
    <row r="35" spans="1:11" ht="20.100000000000001" customHeight="1" x14ac:dyDescent="0.3">
      <c r="A35" s="2">
        <f>A34+1</f>
        <v>30</v>
      </c>
      <c r="B35" s="36"/>
      <c r="C35" s="7" t="s">
        <v>53</v>
      </c>
      <c r="D35" s="20">
        <v>65</v>
      </c>
      <c r="E35" s="20">
        <v>3</v>
      </c>
      <c r="G35" s="2">
        <f t="shared" si="6"/>
        <v>77</v>
      </c>
      <c r="H35" s="40"/>
      <c r="I35" s="4" t="s">
        <v>97</v>
      </c>
      <c r="J35" s="17">
        <v>17</v>
      </c>
      <c r="K35" s="17">
        <v>1</v>
      </c>
    </row>
    <row r="36" spans="1:11" ht="19.5" customHeight="1" x14ac:dyDescent="0.3">
      <c r="A36" s="2">
        <f t="shared" ref="A36:A38" si="7">A35+1</f>
        <v>31</v>
      </c>
      <c r="B36" s="36"/>
      <c r="C36" s="4" t="s">
        <v>54</v>
      </c>
      <c r="D36" s="17">
        <v>24</v>
      </c>
      <c r="E36" s="17">
        <v>1</v>
      </c>
      <c r="G36" s="2">
        <f t="shared" si="6"/>
        <v>78</v>
      </c>
      <c r="H36" s="40"/>
      <c r="I36" s="4" t="s">
        <v>98</v>
      </c>
      <c r="J36" s="17">
        <v>12</v>
      </c>
      <c r="K36" s="17">
        <v>1</v>
      </c>
    </row>
    <row r="37" spans="1:11" ht="20.100000000000001" customHeight="1" x14ac:dyDescent="0.3">
      <c r="A37" s="2">
        <f t="shared" si="7"/>
        <v>32</v>
      </c>
      <c r="B37" s="36"/>
      <c r="C37" s="4" t="s">
        <v>55</v>
      </c>
      <c r="D37" s="17">
        <v>19</v>
      </c>
      <c r="E37" s="17">
        <v>1</v>
      </c>
      <c r="G37" s="2">
        <f t="shared" si="6"/>
        <v>79</v>
      </c>
      <c r="H37" s="41"/>
      <c r="I37" s="14" t="s">
        <v>99</v>
      </c>
      <c r="J37" s="18">
        <v>15</v>
      </c>
      <c r="K37" s="18">
        <v>1</v>
      </c>
    </row>
    <row r="38" spans="1:11" ht="20.100000000000001" customHeight="1" x14ac:dyDescent="0.3">
      <c r="A38" s="2">
        <f t="shared" si="7"/>
        <v>33</v>
      </c>
      <c r="B38" s="45"/>
      <c r="C38" s="9" t="s">
        <v>56</v>
      </c>
      <c r="D38" s="21">
        <v>9</v>
      </c>
      <c r="E38" s="17">
        <v>1</v>
      </c>
      <c r="G38" s="5"/>
      <c r="H38" s="5"/>
      <c r="I38" s="6" t="s">
        <v>14</v>
      </c>
      <c r="J38" s="19">
        <f>SUM(J32:J37)</f>
        <v>142</v>
      </c>
      <c r="K38" s="25">
        <f>SUM(K32:K37)</f>
        <v>8</v>
      </c>
    </row>
    <row r="39" spans="1:11" ht="20.100000000000001" customHeight="1" x14ac:dyDescent="0.3">
      <c r="A39" s="5"/>
      <c r="B39" s="5"/>
      <c r="C39" s="6" t="s">
        <v>14</v>
      </c>
      <c r="D39" s="19">
        <f>SUM(D34:D38)</f>
        <v>167</v>
      </c>
      <c r="E39" s="25">
        <f>SUM(E34:E38)</f>
        <v>8</v>
      </c>
      <c r="G39" s="12"/>
      <c r="H39" s="12"/>
      <c r="I39" s="15" t="s">
        <v>14</v>
      </c>
      <c r="J39" s="24">
        <f>D9+D21+D33+D39+D48+D56+J9+J15+J24+J31+J38</f>
        <v>2528</v>
      </c>
      <c r="K39" s="24">
        <f>E9+E21+E33+E39+E48+E56+K9+K15+K24+K31+K38</f>
        <v>108</v>
      </c>
    </row>
    <row r="40" spans="1:11" ht="20.100000000000001" customHeight="1" x14ac:dyDescent="0.3">
      <c r="A40" s="2">
        <f>A38+1</f>
        <v>34</v>
      </c>
      <c r="B40" s="32" t="s">
        <v>7</v>
      </c>
      <c r="C40" s="9" t="s">
        <v>57</v>
      </c>
      <c r="D40" s="21">
        <v>55</v>
      </c>
      <c r="E40" s="21">
        <v>2</v>
      </c>
    </row>
    <row r="41" spans="1:11" ht="20.100000000000001" customHeight="1" x14ac:dyDescent="0.3">
      <c r="A41" s="2">
        <f>A40+1</f>
        <v>35</v>
      </c>
      <c r="B41" s="33"/>
      <c r="C41" s="4" t="s">
        <v>58</v>
      </c>
      <c r="D41" s="17">
        <v>28</v>
      </c>
      <c r="E41" s="17">
        <v>1</v>
      </c>
      <c r="I41" s="55" t="s">
        <v>22</v>
      </c>
      <c r="J41" s="55"/>
    </row>
    <row r="42" spans="1:11" ht="20.100000000000001" customHeight="1" x14ac:dyDescent="0.3">
      <c r="A42" s="2">
        <f t="shared" ref="A42:A47" si="8">A41+1</f>
        <v>36</v>
      </c>
      <c r="B42" s="33"/>
      <c r="C42" s="4" t="s">
        <v>59</v>
      </c>
      <c r="D42" s="17">
        <v>23</v>
      </c>
      <c r="E42" s="17">
        <v>1</v>
      </c>
      <c r="I42" s="51" t="s">
        <v>16</v>
      </c>
      <c r="J42" s="50" t="s">
        <v>15</v>
      </c>
    </row>
    <row r="43" spans="1:11" ht="20.100000000000001" customHeight="1" x14ac:dyDescent="0.3">
      <c r="A43" s="2">
        <f t="shared" si="8"/>
        <v>37</v>
      </c>
      <c r="B43" s="33"/>
      <c r="C43" s="4" t="s">
        <v>60</v>
      </c>
      <c r="D43" s="17">
        <v>34</v>
      </c>
      <c r="E43" s="17">
        <v>1</v>
      </c>
      <c r="I43" s="52" t="s">
        <v>17</v>
      </c>
      <c r="J43" s="53">
        <v>1</v>
      </c>
    </row>
    <row r="44" spans="1:11" ht="20.100000000000001" customHeight="1" x14ac:dyDescent="0.3">
      <c r="A44" s="2">
        <f t="shared" si="8"/>
        <v>38</v>
      </c>
      <c r="B44" s="33"/>
      <c r="C44" s="9" t="s">
        <v>61</v>
      </c>
      <c r="D44" s="21">
        <v>63</v>
      </c>
      <c r="E44" s="21">
        <v>3</v>
      </c>
      <c r="I44" s="52" t="s">
        <v>18</v>
      </c>
      <c r="J44" s="54">
        <v>2</v>
      </c>
      <c r="K44" s="46"/>
    </row>
    <row r="45" spans="1:11" ht="20.100000000000001" customHeight="1" x14ac:dyDescent="0.3">
      <c r="A45" s="2">
        <f t="shared" si="8"/>
        <v>39</v>
      </c>
      <c r="B45" s="33"/>
      <c r="C45" s="9" t="s">
        <v>62</v>
      </c>
      <c r="D45" s="21">
        <v>52</v>
      </c>
      <c r="E45" s="21">
        <v>2</v>
      </c>
      <c r="I45" s="52" t="s">
        <v>19</v>
      </c>
      <c r="J45" s="53">
        <v>3</v>
      </c>
    </row>
    <row r="46" spans="1:11" ht="20.100000000000001" customHeight="1" x14ac:dyDescent="0.3">
      <c r="A46" s="2">
        <f t="shared" si="8"/>
        <v>40</v>
      </c>
      <c r="B46" s="33"/>
      <c r="C46" s="9" t="s">
        <v>63</v>
      </c>
      <c r="D46" s="21">
        <v>37</v>
      </c>
      <c r="E46" s="21">
        <v>1</v>
      </c>
      <c r="I46" s="52" t="s">
        <v>20</v>
      </c>
      <c r="J46" s="53">
        <v>4</v>
      </c>
    </row>
    <row r="47" spans="1:11" ht="20.100000000000001" customHeight="1" x14ac:dyDescent="0.3">
      <c r="A47" s="2">
        <f t="shared" si="8"/>
        <v>41</v>
      </c>
      <c r="B47" s="34"/>
      <c r="C47" s="9" t="s">
        <v>64</v>
      </c>
      <c r="D47" s="21">
        <v>16</v>
      </c>
      <c r="E47" s="21">
        <v>1</v>
      </c>
      <c r="I47" s="52" t="s">
        <v>21</v>
      </c>
      <c r="J47" s="53">
        <v>5</v>
      </c>
    </row>
    <row r="48" spans="1:11" ht="20.100000000000001" customHeight="1" x14ac:dyDescent="0.3">
      <c r="A48" s="5"/>
      <c r="B48" s="5"/>
      <c r="C48" s="6" t="s">
        <v>14</v>
      </c>
      <c r="D48" s="19">
        <f>SUM(D40:D47)</f>
        <v>308</v>
      </c>
      <c r="E48" s="25">
        <f>SUM(E40:E47)</f>
        <v>12</v>
      </c>
    </row>
    <row r="49" spans="1:10" ht="20.100000000000001" customHeight="1" x14ac:dyDescent="0.3">
      <c r="A49" s="2">
        <f>A47+1</f>
        <v>42</v>
      </c>
      <c r="B49" s="35" t="s">
        <v>8</v>
      </c>
      <c r="C49" s="4" t="s">
        <v>65</v>
      </c>
      <c r="D49" s="17">
        <v>46</v>
      </c>
      <c r="E49" s="17">
        <v>2</v>
      </c>
      <c r="H49" s="27"/>
      <c r="I49" s="26"/>
    </row>
    <row r="50" spans="1:10" ht="20.100000000000001" customHeight="1" x14ac:dyDescent="0.3">
      <c r="A50" s="2">
        <f>A49+1</f>
        <v>43</v>
      </c>
      <c r="B50" s="36"/>
      <c r="C50" s="9" t="s">
        <v>30</v>
      </c>
      <c r="D50" s="21">
        <v>22</v>
      </c>
      <c r="E50" s="17">
        <v>1</v>
      </c>
      <c r="G50" s="47"/>
      <c r="H50" s="48"/>
      <c r="I50" s="48"/>
      <c r="J50" s="49"/>
    </row>
    <row r="51" spans="1:10" ht="20.100000000000001" customHeight="1" x14ac:dyDescent="0.3">
      <c r="A51" s="2">
        <f t="shared" ref="A51:A55" si="9">A50+1</f>
        <v>44</v>
      </c>
      <c r="B51" s="36"/>
      <c r="C51" s="9" t="s">
        <v>66</v>
      </c>
      <c r="D51" s="21">
        <v>40</v>
      </c>
      <c r="E51" s="21">
        <v>2</v>
      </c>
    </row>
    <row r="52" spans="1:10" ht="20.100000000000001" customHeight="1" x14ac:dyDescent="0.3">
      <c r="A52" s="2">
        <f t="shared" si="9"/>
        <v>45</v>
      </c>
      <c r="B52" s="36"/>
      <c r="C52" s="4" t="s">
        <v>67</v>
      </c>
      <c r="D52" s="17">
        <v>39</v>
      </c>
      <c r="E52" s="17">
        <v>2</v>
      </c>
    </row>
    <row r="53" spans="1:10" ht="20.100000000000001" customHeight="1" x14ac:dyDescent="0.3">
      <c r="A53" s="2">
        <f t="shared" si="9"/>
        <v>46</v>
      </c>
      <c r="B53" s="36"/>
      <c r="C53" s="4" t="s">
        <v>68</v>
      </c>
      <c r="D53" s="17">
        <v>28</v>
      </c>
      <c r="E53" s="17">
        <v>1</v>
      </c>
    </row>
    <row r="54" spans="1:10" ht="20.100000000000001" customHeight="1" x14ac:dyDescent="0.3">
      <c r="A54" s="2">
        <f t="shared" si="9"/>
        <v>47</v>
      </c>
      <c r="B54" s="36"/>
      <c r="C54" s="4" t="s">
        <v>69</v>
      </c>
      <c r="D54" s="17">
        <v>37</v>
      </c>
      <c r="E54" s="17">
        <v>1</v>
      </c>
    </row>
    <row r="55" spans="1:10" ht="20.100000000000001" customHeight="1" x14ac:dyDescent="0.3">
      <c r="A55" s="2">
        <f t="shared" si="9"/>
        <v>48</v>
      </c>
      <c r="B55" s="45"/>
      <c r="C55" s="9" t="s">
        <v>70</v>
      </c>
      <c r="D55" s="21">
        <v>37</v>
      </c>
      <c r="E55" s="21">
        <v>1</v>
      </c>
    </row>
    <row r="56" spans="1:10" ht="20.100000000000001" customHeight="1" x14ac:dyDescent="0.3">
      <c r="A56" s="5"/>
      <c r="B56" s="5"/>
      <c r="C56" s="6" t="s">
        <v>14</v>
      </c>
      <c r="D56" s="19">
        <f>SUM(D49:D55)</f>
        <v>249</v>
      </c>
      <c r="E56" s="25">
        <f>SUM(E49:E55)</f>
        <v>10</v>
      </c>
    </row>
    <row r="57" spans="1:10" ht="20.100000000000001" customHeight="1" x14ac:dyDescent="0.3"/>
    <row r="58" spans="1:10" ht="20.100000000000001" customHeight="1" x14ac:dyDescent="0.3"/>
    <row r="59" spans="1:10" ht="20.100000000000001" customHeight="1" x14ac:dyDescent="0.3"/>
    <row r="60" spans="1:10" ht="20.100000000000001" customHeight="1" x14ac:dyDescent="0.3"/>
  </sheetData>
  <mergeCells count="2">
    <mergeCell ref="I41:J41"/>
    <mergeCell ref="A1:K1"/>
  </mergeCells>
  <phoneticPr fontId="1" type="noConversion"/>
  <pageMargins left="0.39370078740157483" right="0" top="0.19685039370078741" bottom="0" header="0" footer="0"/>
  <pageSetup paperSize="9" scale="7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W10P</dc:creator>
  <cp:lastModifiedBy>은아 이</cp:lastModifiedBy>
  <cp:lastPrinted>2023-10-19T04:34:04Z</cp:lastPrinted>
  <dcterms:created xsi:type="dcterms:W3CDTF">2020-06-05T05:17:30Z</dcterms:created>
  <dcterms:modified xsi:type="dcterms:W3CDTF">2024-08-09T08:26:02Z</dcterms:modified>
</cp:coreProperties>
</file>