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E:\10.지구행사\19. 지구대회\22-23 지구대회\"/>
    </mc:Choice>
  </mc:AlternateContent>
  <xr:revisionPtr revIDLastSave="0" documentId="13_ncr:1_{CD67C6FB-C12E-44FB-B94E-98BAED1815B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지구표창항목 및 채첨 기준표" sheetId="1" r:id="rId1"/>
    <sheet name="특별포상" sheetId="3" state="hidden" r:id="rId2"/>
  </sheets>
  <definedNames>
    <definedName name="_xlnm.Print_Titles" localSheetId="0">'지구표창항목 및 채첨 기준표'!$6:$7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5" i="1" l="1"/>
  <c r="F75" i="1"/>
  <c r="F69" i="1"/>
  <c r="F50" i="1"/>
  <c r="F25" i="1"/>
  <c r="F15" i="1"/>
  <c r="F96" i="1" l="1"/>
  <c r="E46" i="1" l="1"/>
  <c r="F11" i="3" l="1"/>
  <c r="F9" i="3"/>
  <c r="F7" i="3"/>
  <c r="F5" i="3"/>
  <c r="F14" i="3" s="1"/>
</calcChain>
</file>

<file path=xl/sharedStrings.xml><?xml version="1.0" encoding="utf-8"?>
<sst xmlns="http://schemas.openxmlformats.org/spreadsheetml/2006/main" count="271" uniqueCount="187">
  <si>
    <t>활동명</t>
    <phoneticPr fontId="1" type="noConversion"/>
  </si>
  <si>
    <t>채점안</t>
    <phoneticPr fontId="1" type="noConversion"/>
  </si>
  <si>
    <t>비고</t>
    <phoneticPr fontId="1" type="noConversion"/>
  </si>
  <si>
    <t>단위</t>
    <phoneticPr fontId="1" type="noConversion"/>
  </si>
  <si>
    <t>배점</t>
    <phoneticPr fontId="1" type="noConversion"/>
  </si>
  <si>
    <t>회원증강</t>
    <phoneticPr fontId="1" type="noConversion"/>
  </si>
  <si>
    <t>재단기부</t>
    <phoneticPr fontId="1" type="noConversion"/>
  </si>
  <si>
    <t>1,000$당</t>
    <phoneticPr fontId="1" type="noConversion"/>
  </si>
  <si>
    <t>100$당</t>
    <phoneticPr fontId="1" type="noConversion"/>
  </si>
  <si>
    <t>10만원당</t>
    <phoneticPr fontId="1" type="noConversion"/>
  </si>
  <si>
    <t>인당 / 3개월</t>
    <phoneticPr fontId="1" type="noConversion"/>
  </si>
  <si>
    <t>클럽당</t>
    <phoneticPr fontId="1" type="noConversion"/>
  </si>
  <si>
    <t>등록신청시 / 인당</t>
    <phoneticPr fontId="1" type="noConversion"/>
  </si>
  <si>
    <t>차기회장 연수회</t>
    <phoneticPr fontId="1" type="noConversion"/>
  </si>
  <si>
    <t>지구연수협의회</t>
    <phoneticPr fontId="1" type="noConversion"/>
  </si>
  <si>
    <t>회장단회의</t>
    <phoneticPr fontId="1" type="noConversion"/>
  </si>
  <si>
    <t>클럽 1인당 / 회</t>
    <phoneticPr fontId="1" type="noConversion"/>
  </si>
  <si>
    <t>회원증강 세미나</t>
    <phoneticPr fontId="1" type="noConversion"/>
  </si>
  <si>
    <t>로타리재단 세미나</t>
    <phoneticPr fontId="1" type="noConversion"/>
  </si>
  <si>
    <t>표창</t>
  </si>
  <si>
    <t>대상</t>
  </si>
  <si>
    <t>공지된 지구행사 참여 점수 확인</t>
    <phoneticPr fontId="1" type="noConversion"/>
  </si>
  <si>
    <t>&lt; 표창을 위한 공통 필수 사항 &gt;</t>
    <phoneticPr fontId="1" type="noConversion"/>
  </si>
  <si>
    <t>6. 특별포상제도</t>
    <phoneticPr fontId="1" type="noConversion"/>
  </si>
  <si>
    <t>EREY 100%달성 최우수지역상</t>
    <phoneticPr fontId="1" type="noConversion"/>
  </si>
  <si>
    <t>EREY 100%달성 우수지역상</t>
    <phoneticPr fontId="1" type="noConversion"/>
  </si>
  <si>
    <t>표창</t>
    <phoneticPr fontId="1" type="noConversion"/>
  </si>
  <si>
    <t>금뱃지 2돈</t>
    <phoneticPr fontId="1" type="noConversion"/>
  </si>
  <si>
    <t>금뱃지 1돈</t>
    <phoneticPr fontId="1" type="noConversion"/>
  </si>
  <si>
    <t>재단목표 달성 최우수지역상</t>
    <phoneticPr fontId="1" type="noConversion"/>
  </si>
  <si>
    <t>재단목표 달성 우수지역상</t>
    <phoneticPr fontId="1" type="noConversion"/>
  </si>
  <si>
    <t>전회원 EREY100%달성</t>
    <phoneticPr fontId="1" type="noConversion"/>
  </si>
  <si>
    <t>지역대표, 소속클럽회장</t>
    <phoneticPr fontId="1" type="noConversion"/>
  </si>
  <si>
    <t>표창대상</t>
    <phoneticPr fontId="1" type="noConversion"/>
  </si>
  <si>
    <t>재단목표 달성 최우수클럽상</t>
    <phoneticPr fontId="1" type="noConversion"/>
  </si>
  <si>
    <t>재단목표 달성 우수클럽상</t>
    <phoneticPr fontId="1" type="noConversion"/>
  </si>
  <si>
    <t xml:space="preserve">지역별 재단목표 달성 최우수지역 </t>
    <phoneticPr fontId="1" type="noConversion"/>
  </si>
  <si>
    <t>클럽회장</t>
    <phoneticPr fontId="1" type="noConversion"/>
  </si>
  <si>
    <t>지역별 재단목표 달성 최우수클럽</t>
    <phoneticPr fontId="1" type="noConversion"/>
  </si>
  <si>
    <t xml:space="preserve">지역별 재단목표 달성 우수지역 </t>
    <phoneticPr fontId="1" type="noConversion"/>
  </si>
  <si>
    <t>지역별 재단목표 달성 우수클럽</t>
    <phoneticPr fontId="1" type="noConversion"/>
  </si>
  <si>
    <t>EREY 100%달성 최우수클럽상</t>
    <phoneticPr fontId="1" type="noConversion"/>
  </si>
  <si>
    <t>EREY 100%달성 우수클럽상</t>
    <phoneticPr fontId="1" type="noConversion"/>
  </si>
  <si>
    <t>업무우수사무장 포상(1위~5위)</t>
    <phoneticPr fontId="1" type="noConversion"/>
  </si>
  <si>
    <t>사무장 및 업무대행임원</t>
    <phoneticPr fontId="1" type="noConversion"/>
  </si>
  <si>
    <t>예상경비</t>
    <phoneticPr fontId="1" type="noConversion"/>
  </si>
  <si>
    <t>25만원*9개</t>
    <phoneticPr fontId="1" type="noConversion"/>
  </si>
  <si>
    <t xml:space="preserve">25만원 </t>
    <phoneticPr fontId="1" type="noConversion"/>
  </si>
  <si>
    <t>50만원*9개</t>
    <phoneticPr fontId="1" type="noConversion"/>
  </si>
  <si>
    <t xml:space="preserve">50만원 </t>
    <phoneticPr fontId="1" type="noConversion"/>
  </si>
  <si>
    <t>중복포상시 택1</t>
    <phoneticPr fontId="1" type="noConversion"/>
  </si>
  <si>
    <t>금액</t>
    <phoneticPr fontId="1" type="noConversion"/>
  </si>
  <si>
    <t>상품권 지급(30,20,10)</t>
    <phoneticPr fontId="1" type="noConversion"/>
  </si>
  <si>
    <t>30*1
20*1
10*3</t>
    <phoneticPr fontId="1" type="noConversion"/>
  </si>
  <si>
    <t>전회원 PHF</t>
    <phoneticPr fontId="1" type="noConversion"/>
  </si>
  <si>
    <t>주관클럽</t>
    <phoneticPr fontId="1" type="noConversion"/>
  </si>
  <si>
    <t xml:space="preserve">1인당 </t>
    <phoneticPr fontId="1" type="noConversion"/>
  </si>
  <si>
    <t>신세대
파트너</t>
    <phoneticPr fontId="1" type="noConversion"/>
  </si>
  <si>
    <t>클럽장학금 10만원당</t>
    <phoneticPr fontId="1" type="noConversion"/>
  </si>
  <si>
    <t>KR장학, 지구재단 10만원당</t>
    <phoneticPr fontId="1" type="noConversion"/>
  </si>
  <si>
    <t>월 20만원 당</t>
    <phoneticPr fontId="1" type="noConversion"/>
  </si>
  <si>
    <t>클럽봉사금 10만원당</t>
    <phoneticPr fontId="1" type="noConversion"/>
  </si>
  <si>
    <t xml:space="preserve">분담금
납부
및
보고서
</t>
    <phoneticPr fontId="1" type="noConversion"/>
  </si>
  <si>
    <t>1건 기준-동일건 제외</t>
    <phoneticPr fontId="1" type="noConversion"/>
  </si>
  <si>
    <t>방송건당,전광판(1개월)
-동일건 제외</t>
    <phoneticPr fontId="1" type="noConversion"/>
  </si>
  <si>
    <t>공공
이미지</t>
    <phoneticPr fontId="1" type="noConversion"/>
  </si>
  <si>
    <t>클럽 1인당 / 회
(회장참석만 인정)</t>
    <phoneticPr fontId="1" type="noConversion"/>
  </si>
  <si>
    <t>7월 말까지 납부</t>
    <phoneticPr fontId="1" type="noConversion"/>
  </si>
  <si>
    <t>10월 말까지 납부</t>
    <phoneticPr fontId="1" type="noConversion"/>
  </si>
  <si>
    <t>3661지구 내 참여클럽</t>
    <phoneticPr fontId="1" type="noConversion"/>
  </si>
  <si>
    <t xml:space="preserve">글로벌사업
(클럽에서 재단기부외 행사에 사용한  봉사금액만 포함)  </t>
    <phoneticPr fontId="1" type="noConversion"/>
  </si>
  <si>
    <t>지역합동행사(지역 클럽 100%참여시)</t>
    <phoneticPr fontId="1" type="noConversion"/>
  </si>
  <si>
    <t>지역 소속클럽 회장단 회합</t>
    <phoneticPr fontId="1" type="noConversion"/>
  </si>
  <si>
    <t>회당</t>
    <phoneticPr fontId="1" type="noConversion"/>
  </si>
  <si>
    <t>자료제출(출석부+인증샷, 연수자료등)</t>
    <phoneticPr fontId="1" type="noConversion"/>
  </si>
  <si>
    <t>자료제출(출석부+인증샷 등)</t>
    <phoneticPr fontId="1" type="noConversion"/>
  </si>
  <si>
    <t>지구연수위원, 재능 기부자 초청가능(인증샷,연수자료)</t>
    <phoneticPr fontId="1" type="noConversion"/>
  </si>
  <si>
    <t>지구보조금사업시 보조받은 금액외 순수클럽분담금만 포함</t>
    <phoneticPr fontId="1" type="noConversion"/>
  </si>
  <si>
    <t>*첨부된 실적보고서 제출</t>
    <phoneticPr fontId="1" type="noConversion"/>
  </si>
  <si>
    <t>해당클럽</t>
    <phoneticPr fontId="1" type="noConversion"/>
  </si>
  <si>
    <t>*첨부된 실적 증빙보고서 제출</t>
    <phoneticPr fontId="1" type="noConversion"/>
  </si>
  <si>
    <t>*해당금액                                                                                                                                     
-사랑의 집수리,환경캠페인(클럽에서 지원한 금액만 포함)                      
-기타 클럽봉사프로젝트 금액
*첨부된 실적보고서 제출</t>
    <phoneticPr fontId="1" type="noConversion"/>
  </si>
  <si>
    <t>로타리재단 자료 제출
*문의 한국지국 (02-783-3077/내선1,2)</t>
    <phoneticPr fontId="1" type="noConversion"/>
  </si>
  <si>
    <t>*첨부된 실적 증빙보고서 제출</t>
  </si>
  <si>
    <t>*첨부된 실적 증빙보고서 제출
문의 KR장학재단(02-738-1501/내선 3,4,5)</t>
    <phoneticPr fontId="1" type="noConversion"/>
  </si>
  <si>
    <t>*첨부된 실적 증빙보고서 제출
문의 한국지국 (02-783-3077/내선1)</t>
    <phoneticPr fontId="1" type="noConversion"/>
  </si>
  <si>
    <t>*지구보조금사업과 사랑의 집수리사업은 
기 제출된 보고서로 대신함</t>
    <phoneticPr fontId="1" type="noConversion"/>
  </si>
  <si>
    <t>창립클럽명과 창립일 기재</t>
    <phoneticPr fontId="1" type="noConversion"/>
  </si>
  <si>
    <t>활동지원 내역 제출</t>
    <phoneticPr fontId="1" type="noConversion"/>
  </si>
  <si>
    <t xml:space="preserve">    2. 반기보고서, 월례보고서 등 각종 보고서  기일 엄수 제출</t>
    <phoneticPr fontId="1" type="noConversion"/>
  </si>
  <si>
    <t>2022-23 국제로타리 3661지구 클럽표창 재점 기준표</t>
    <phoneticPr fontId="1" type="noConversion"/>
  </si>
  <si>
    <t>클럽당-30명 이상</t>
    <phoneticPr fontId="1" type="noConversion"/>
  </si>
  <si>
    <t>클럽당-30명 미만</t>
    <phoneticPr fontId="1" type="noConversion"/>
  </si>
  <si>
    <t>회원 100% 증가</t>
    <phoneticPr fontId="1" type="noConversion"/>
  </si>
  <si>
    <t>회원 50% 증가</t>
    <phoneticPr fontId="1" type="noConversion"/>
  </si>
  <si>
    <t>포인트 양도없이전회원 PHF</t>
    <phoneticPr fontId="1" type="noConversion"/>
  </si>
  <si>
    <t>8월 말까지 납부</t>
    <phoneticPr fontId="1" type="noConversion"/>
  </si>
  <si>
    <t>11월 말까지 납부</t>
    <phoneticPr fontId="1" type="noConversion"/>
  </si>
  <si>
    <t>23년 3월 11일까지 납부</t>
    <phoneticPr fontId="1" type="noConversion"/>
  </si>
  <si>
    <t>23년 3월 말까지 납부</t>
    <phoneticPr fontId="1" type="noConversion"/>
  </si>
  <si>
    <t>공지후 15일 이전</t>
    <phoneticPr fontId="1" type="noConversion"/>
  </si>
  <si>
    <t>로타리코리아잡지대</t>
    <phoneticPr fontId="1" type="noConversion"/>
  </si>
  <si>
    <t>한국로타리총재단</t>
    <phoneticPr fontId="1" type="noConversion"/>
  </si>
  <si>
    <t>한국로타리청소년연합</t>
    <phoneticPr fontId="1" type="noConversion"/>
  </si>
  <si>
    <t>2,400점까지                                            
*공지된 지구행사 참여 점수 확인</t>
    <phoneticPr fontId="1" type="noConversion"/>
  </si>
  <si>
    <t>1,800점까지                                      
*공지된 지구행사 참여 점수 확인</t>
    <phoneticPr fontId="1" type="noConversion"/>
  </si>
  <si>
    <t>회장,멤버십위원장                                                                  
*공지된 지구행사 참여 점수 확인</t>
    <phoneticPr fontId="1" type="noConversion"/>
  </si>
  <si>
    <t>회장,재단위원장                                                                  
*공지된 지구행사 참여 점수 확인</t>
    <phoneticPr fontId="1" type="noConversion"/>
  </si>
  <si>
    <t>총재월신구독비</t>
    <phoneticPr fontId="1" type="noConversion"/>
  </si>
  <si>
    <t>11월말까지</t>
    <phoneticPr fontId="1" type="noConversion"/>
  </si>
  <si>
    <t>상조회비</t>
    <phoneticPr fontId="1" type="noConversion"/>
  </si>
  <si>
    <t>연수위원,강사 초청 세미나 및 정기모임</t>
    <phoneticPr fontId="1" type="noConversion"/>
  </si>
  <si>
    <t>23년 1월 말까지 납부</t>
    <phoneticPr fontId="1" type="noConversion"/>
  </si>
  <si>
    <t>신문 및 지역소식지</t>
    <phoneticPr fontId="1" type="noConversion"/>
  </si>
  <si>
    <t>TV,케이블방송 옥외전광판 광고</t>
    <phoneticPr fontId="1" type="noConversion"/>
  </si>
  <si>
    <t>지구행사 후원 기부 및 광고 협찬</t>
    <phoneticPr fontId="1" type="noConversion"/>
  </si>
  <si>
    <t>국제대회등록(우정등록 포함)</t>
    <phoneticPr fontId="1" type="noConversion"/>
  </si>
  <si>
    <t>지구대회 후원 기부 및 광고 협찬</t>
    <phoneticPr fontId="1" type="noConversion"/>
  </si>
  <si>
    <t>로타랙트,인터랙트,리틀랙트 창립</t>
    <phoneticPr fontId="1" type="noConversion"/>
  </si>
  <si>
    <t>로타랙트,인터랙트,리틀랙트 활동지원</t>
    <phoneticPr fontId="1" type="noConversion"/>
  </si>
  <si>
    <t>로타랙트,인터랙트,리틀랙트 클럽유지</t>
    <phoneticPr fontId="1" type="noConversion"/>
  </si>
  <si>
    <t>라일라 수련회 참석</t>
    <phoneticPr fontId="1" type="noConversion"/>
  </si>
  <si>
    <t>청소년교환 홈스테이 호스트</t>
    <phoneticPr fontId="1" type="noConversion"/>
  </si>
  <si>
    <t>청소년교환 클럽스폰서</t>
    <phoneticPr fontId="1" type="noConversion"/>
  </si>
  <si>
    <t>장학금지급</t>
    <phoneticPr fontId="1" type="noConversion"/>
  </si>
  <si>
    <t>지역사회 봉사실시</t>
    <phoneticPr fontId="1" type="noConversion"/>
  </si>
  <si>
    <t>지구보조금사업 완료시</t>
    <phoneticPr fontId="1" type="noConversion"/>
  </si>
  <si>
    <t>글로벌사업 클럽 봉사금</t>
    <phoneticPr fontId="1" type="noConversion"/>
  </si>
  <si>
    <t>인바운드 글로벌사업</t>
    <phoneticPr fontId="1" type="noConversion"/>
  </si>
  <si>
    <t xml:space="preserve">아웃바운드 글로벌사업 </t>
    <phoneticPr fontId="1" type="noConversion"/>
  </si>
  <si>
    <t>합동사무국운영(3개클럽 이상)</t>
    <phoneticPr fontId="1" type="noConversion"/>
  </si>
  <si>
    <t>지구대회비 납부</t>
    <phoneticPr fontId="1" type="noConversion"/>
  </si>
  <si>
    <t>지구공동사업비</t>
    <phoneticPr fontId="1" type="noConversion"/>
  </si>
  <si>
    <t>특별회계비</t>
    <phoneticPr fontId="1" type="noConversion"/>
  </si>
  <si>
    <t>지구회비</t>
    <phoneticPr fontId="1" type="noConversion"/>
  </si>
  <si>
    <t>회장단회비</t>
    <phoneticPr fontId="1" type="noConversion"/>
  </si>
  <si>
    <t>연수회비-PETS</t>
    <phoneticPr fontId="1" type="noConversion"/>
  </si>
  <si>
    <t>연수회비-DTA</t>
    <phoneticPr fontId="1" type="noConversion"/>
  </si>
  <si>
    <t>연수회비-재단/회원증강</t>
    <phoneticPr fontId="1" type="noConversion"/>
  </si>
  <si>
    <t>RI회비 하반기 납부</t>
    <phoneticPr fontId="1" type="noConversion"/>
  </si>
  <si>
    <t>RI회비 전반기 납부</t>
    <phoneticPr fontId="1" type="noConversion"/>
  </si>
  <si>
    <t>EREY</t>
    <phoneticPr fontId="1" type="noConversion"/>
  </si>
  <si>
    <t>100% PHF 클럽</t>
    <phoneticPr fontId="1" type="noConversion"/>
  </si>
  <si>
    <t>전회원 100% EREY클럽</t>
    <phoneticPr fontId="1" type="noConversion"/>
  </si>
  <si>
    <t>고액기부자 탄생</t>
    <phoneticPr fontId="1" type="noConversion"/>
  </si>
  <si>
    <t>클럽의 재단목표 달성</t>
    <phoneticPr fontId="1" type="noConversion"/>
  </si>
  <si>
    <t>지구재단</t>
    <phoneticPr fontId="1" type="noConversion"/>
  </si>
  <si>
    <t>KR재단</t>
    <phoneticPr fontId="1" type="noConversion"/>
  </si>
  <si>
    <t>신생클럽창립 스폰서클럽</t>
    <phoneticPr fontId="1" type="noConversion"/>
  </si>
  <si>
    <t>PHF, 인다우먼트기금,제한기부</t>
    <phoneticPr fontId="1" type="noConversion"/>
  </si>
  <si>
    <t xml:space="preserve">                            지구/지역
행사참여</t>
    <phoneticPr fontId="1" type="noConversion"/>
  </si>
  <si>
    <t>기타</t>
    <phoneticPr fontId="1" type="noConversion"/>
  </si>
  <si>
    <t>봉사(협력) MOU 체결</t>
    <phoneticPr fontId="1" type="noConversion"/>
  </si>
  <si>
    <t>국내 자매결연</t>
    <phoneticPr fontId="1" type="noConversion"/>
  </si>
  <si>
    <t>국제 자매결연</t>
    <phoneticPr fontId="1" type="noConversion"/>
  </si>
  <si>
    <t>외부기관 감사장/표창</t>
    <phoneticPr fontId="1" type="noConversion"/>
  </si>
  <si>
    <t>325프로젝트달성</t>
    <phoneticPr fontId="1" type="noConversion"/>
  </si>
  <si>
    <t>회원 100% 유지</t>
    <phoneticPr fontId="1" type="noConversion"/>
  </si>
  <si>
    <t xml:space="preserve">RI 등록회원기준 : 23년 3월말 - 22년 7월 1일 회원수                  </t>
    <phoneticPr fontId="1" type="noConversion"/>
  </si>
  <si>
    <t>지역세미나 및 행사(지역주관)</t>
    <phoneticPr fontId="1" type="noConversion"/>
  </si>
  <si>
    <t>회장 3명. 총무2명,분과위원장5명</t>
    <phoneticPr fontId="1" type="noConversion"/>
  </si>
  <si>
    <t>회기중 탈회 회원 0명</t>
    <phoneticPr fontId="1" type="noConversion"/>
  </si>
  <si>
    <t>클럽 1인당(최대 8명)</t>
    <phoneticPr fontId="1" type="noConversion"/>
  </si>
  <si>
    <t>봉사활동</t>
    <phoneticPr fontId="1" type="noConversion"/>
  </si>
  <si>
    <t>봉사참여</t>
    <phoneticPr fontId="1" type="noConversion"/>
  </si>
  <si>
    <t>5인이상 1회당</t>
    <phoneticPr fontId="1" type="noConversion"/>
  </si>
  <si>
    <t>지구임원봉사</t>
    <phoneticPr fontId="1" type="noConversion"/>
  </si>
  <si>
    <t>총재지역대표클럽</t>
    <phoneticPr fontId="1" type="noConversion"/>
  </si>
  <si>
    <t>공식방문 로타리재단 목표:</t>
    <phoneticPr fontId="1" type="noConversion"/>
  </si>
  <si>
    <t>국내 자매클럽 교류</t>
    <phoneticPr fontId="1" type="noConversion"/>
  </si>
  <si>
    <t>국제 자매클럽 교류</t>
    <phoneticPr fontId="1" type="noConversion"/>
  </si>
  <si>
    <t xml:space="preserve">    1. RI회비 및 지구분담금(지구회비, 지구대회비등) 완납</t>
    <phoneticPr fontId="1" type="noConversion"/>
  </si>
  <si>
    <t xml:space="preserve">    2. 차기회장연수회, 지구협의회, 지구회원증강 세미나, 지구 로타리재단 세미나 등 각종 연수회에 전원 참석</t>
    <phoneticPr fontId="1" type="noConversion"/>
  </si>
  <si>
    <t>정기모임시 모멘트 실시</t>
    <phoneticPr fontId="1" type="noConversion"/>
  </si>
  <si>
    <t>1회</t>
    <phoneticPr fontId="1" type="noConversion"/>
  </si>
  <si>
    <t>메이커업</t>
    <phoneticPr fontId="1" type="noConversion"/>
  </si>
  <si>
    <t>점수</t>
    <phoneticPr fontId="1" type="noConversion"/>
  </si>
  <si>
    <t>산출기준</t>
    <phoneticPr fontId="1" type="noConversion"/>
  </si>
  <si>
    <t>회원증강 점수 소계</t>
    <phoneticPr fontId="1" type="noConversion"/>
  </si>
  <si>
    <t>재단기부 점수 소계</t>
    <phoneticPr fontId="1" type="noConversion"/>
  </si>
  <si>
    <t>분담금 납부 점수 소계</t>
    <phoneticPr fontId="1" type="noConversion"/>
  </si>
  <si>
    <t>봉사프로젝트 점수 소계</t>
    <phoneticPr fontId="1" type="noConversion"/>
  </si>
  <si>
    <t>공공이미지 점수 소계</t>
    <phoneticPr fontId="1" type="noConversion"/>
  </si>
  <si>
    <t>행사참여 점수 소계</t>
    <phoneticPr fontId="1" type="noConversion"/>
  </si>
  <si>
    <t>총합계</t>
    <phoneticPr fontId="1" type="noConversion"/>
  </si>
  <si>
    <t>각종보고서 기한내 보고</t>
    <phoneticPr fontId="1" type="noConversion"/>
  </si>
  <si>
    <t>기일내 보고서만 한함
(회당)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</si>
</sst>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name val="나눔고딕"/>
      <family val="3"/>
      <charset val="129"/>
    </font>
    <font>
      <sz val="10"/>
      <name val="나눔고딕"/>
      <family val="3"/>
      <charset val="129"/>
    </font>
    <font>
      <sz val="11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sz val="11"/>
      <color theme="0"/>
      <name val="나눔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나눔고딕"/>
      <family val="3"/>
      <charset val="129"/>
    </font>
    <font>
      <sz val="10"/>
      <color rgb="FFFF0000"/>
      <name val="나눔고딕"/>
      <family val="3"/>
      <charset val="129"/>
    </font>
    <font>
      <b/>
      <sz val="10"/>
      <name val="나눔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0"/>
      <color theme="1"/>
      <name val="나눔고딕"/>
      <family val="3"/>
      <charset val="129"/>
    </font>
    <font>
      <sz val="12"/>
      <name val="나눔고딕"/>
      <family val="3"/>
      <charset val="129"/>
    </font>
    <font>
      <sz val="12"/>
      <color theme="1"/>
      <name val="나눔고딕"/>
      <family val="3"/>
      <charset val="129"/>
    </font>
    <font>
      <b/>
      <sz val="12"/>
      <name val="나눔고딕"/>
      <family val="3"/>
      <charset val="129"/>
    </font>
    <font>
      <sz val="12"/>
      <name val="맑은 고딕"/>
      <family val="3"/>
      <charset val="129"/>
    </font>
    <font>
      <b/>
      <sz val="10"/>
      <color rgb="FF0000FF"/>
      <name val="나눔고딕"/>
      <family val="3"/>
      <charset val="129"/>
    </font>
    <font>
      <b/>
      <sz val="11"/>
      <color theme="6" tint="-0.499984740745262"/>
      <name val="나눔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5E8A3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/>
      <right style="thin">
        <color rgb="FF5E8A3F"/>
      </right>
      <top/>
      <bottom style="thin">
        <color rgb="FF5E8A3F"/>
      </bottom>
      <diagonal/>
    </border>
    <border>
      <left style="thin">
        <color rgb="FF5E8A3F"/>
      </left>
      <right style="thin">
        <color rgb="FF5E8A3F"/>
      </right>
      <top/>
      <bottom style="thin">
        <color rgb="FF5E8A3F"/>
      </bottom>
      <diagonal/>
    </border>
    <border>
      <left style="thin">
        <color rgb="FF5E8A3F"/>
      </left>
      <right/>
      <top/>
      <bottom style="thin">
        <color rgb="FF5E8A3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hair">
        <color theme="9" tint="-0.24994659260841701"/>
      </right>
      <top style="thin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thin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hair">
        <color theme="9" tint="-0.24994659260841701"/>
      </bottom>
      <diagonal/>
    </border>
    <border>
      <left style="thin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thin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/>
      <right/>
      <top style="hair">
        <color theme="9" tint="-0.24994659260841701"/>
      </top>
      <bottom style="hair">
        <color theme="9" tint="-0.24994659260841701"/>
      </bottom>
      <diagonal/>
    </border>
    <border>
      <left/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thin">
        <color theme="9" tint="-0.24994659260841701"/>
      </left>
      <right style="hair">
        <color theme="9" tint="-0.24994659260841701"/>
      </right>
      <top style="hair">
        <color theme="9" tint="-0.24994659260841701"/>
      </top>
      <bottom/>
      <diagonal/>
    </border>
    <border>
      <left style="thin">
        <color theme="9" tint="-0.24994659260841701"/>
      </left>
      <right style="hair">
        <color theme="9" tint="-0.24994659260841701"/>
      </right>
      <top/>
      <bottom/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/>
      <diagonal/>
    </border>
    <border>
      <left style="hair">
        <color theme="9" tint="-0.24994659260841701"/>
      </left>
      <right style="thin">
        <color theme="9" tint="-0.24994659260841701"/>
      </right>
      <top style="hair">
        <color theme="9" tint="-0.24994659260841701"/>
      </top>
      <bottom/>
      <diagonal/>
    </border>
    <border>
      <left style="hair">
        <color theme="9" tint="-0.24994659260841701"/>
      </left>
      <right style="hair">
        <color theme="9" tint="-0.24994659260841701"/>
      </right>
      <top/>
      <bottom/>
      <diagonal/>
    </border>
    <border>
      <left style="hair">
        <color theme="9" tint="-0.24994659260841701"/>
      </left>
      <right style="hair">
        <color theme="9" tint="-0.24994659260841701"/>
      </right>
      <top/>
      <bottom style="hair">
        <color theme="9" tint="-0.24994659260841701"/>
      </bottom>
      <diagonal/>
    </border>
    <border>
      <left style="hair">
        <color theme="9" tint="-0.24994659260841701"/>
      </left>
      <right/>
      <top style="hair">
        <color theme="9" tint="-0.24994659260841701"/>
      </top>
      <bottom/>
      <diagonal/>
    </border>
    <border>
      <left style="hair">
        <color theme="9" tint="-0.24994659260841701"/>
      </left>
      <right/>
      <top/>
      <bottom/>
      <diagonal/>
    </border>
    <border>
      <left style="hair">
        <color theme="9" tint="-0.24994659260841701"/>
      </left>
      <right/>
      <top style="thin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/>
      <top style="hair">
        <color theme="9" tint="-0.24994659260841701"/>
      </top>
      <bottom style="hair">
        <color theme="9" tint="-0.24994659260841701"/>
      </bottom>
      <diagonal/>
    </border>
    <border>
      <left/>
      <right/>
      <top style="hair">
        <color theme="9" tint="-0.24994659260841701"/>
      </top>
      <bottom/>
      <diagonal/>
    </border>
    <border>
      <left style="thin">
        <color theme="9" tint="-0.24994659260841701"/>
      </left>
      <right style="hair">
        <color theme="9" tint="-0.24994659260841701"/>
      </right>
      <top/>
      <bottom style="hair">
        <color theme="9" tint="-0.24994659260841701"/>
      </bottom>
      <diagonal/>
    </border>
    <border>
      <left style="hair">
        <color theme="9" tint="-0.24994659260841701"/>
      </left>
      <right/>
      <top/>
      <bottom style="hair">
        <color theme="9" tint="-0.24994659260841701"/>
      </bottom>
      <diagonal/>
    </border>
    <border>
      <left style="hair">
        <color theme="9" tint="-0.24994659260841701"/>
      </left>
      <right style="thin">
        <color theme="9" tint="-0.24994659260841701"/>
      </right>
      <top/>
      <bottom style="hair">
        <color theme="9" tint="-0.24994659260841701"/>
      </bottom>
      <diagonal/>
    </border>
    <border>
      <left style="thin">
        <color indexed="64"/>
      </left>
      <right style="hair">
        <color theme="9" tint="-0.24994659260841701"/>
      </right>
      <top style="thin">
        <color indexed="64"/>
      </top>
      <bottom style="thin">
        <color indexed="64"/>
      </bottom>
      <diagonal/>
    </border>
    <border>
      <left style="hair">
        <color theme="9" tint="-0.24994659260841701"/>
      </left>
      <right style="hair">
        <color theme="9" tint="-0.24994659260841701"/>
      </right>
      <top style="thin">
        <color indexed="64"/>
      </top>
      <bottom style="thin">
        <color indexed="64"/>
      </bottom>
      <diagonal/>
    </border>
    <border>
      <left style="hair">
        <color theme="9" tint="-0.24994659260841701"/>
      </left>
      <right/>
      <top style="thin">
        <color indexed="64"/>
      </top>
      <bottom style="thin">
        <color indexed="64"/>
      </bottom>
      <diagonal/>
    </border>
    <border>
      <left/>
      <right style="hair">
        <color theme="9" tint="-0.24994659260841701"/>
      </right>
      <top style="thin">
        <color indexed="64"/>
      </top>
      <bottom style="thin">
        <color indexed="64"/>
      </bottom>
      <diagonal/>
    </border>
    <border>
      <left style="hair">
        <color theme="9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theme="9" tint="-0.24994659260841701"/>
      </right>
      <top style="hair">
        <color theme="9" tint="-0.24994659260841701"/>
      </top>
      <bottom/>
      <diagonal/>
    </border>
    <border>
      <left style="thin">
        <color indexed="64"/>
      </left>
      <right style="hair">
        <color theme="9" tint="-0.24994659260841701"/>
      </right>
      <top/>
      <bottom style="thin">
        <color indexed="64"/>
      </bottom>
      <diagonal/>
    </border>
    <border>
      <left style="hair">
        <color theme="9" tint="-0.24994659260841701"/>
      </left>
      <right style="hair">
        <color theme="9" tint="-0.24994659260841701"/>
      </right>
      <top/>
      <bottom style="thin">
        <color indexed="64"/>
      </bottom>
      <diagonal/>
    </border>
    <border>
      <left style="hair">
        <color theme="9" tint="-0.24994659260841701"/>
      </left>
      <right/>
      <top/>
      <bottom style="thin">
        <color indexed="64"/>
      </bottom>
      <diagonal/>
    </border>
    <border>
      <left/>
      <right style="hair">
        <color theme="9" tint="-0.24994659260841701"/>
      </right>
      <top/>
      <bottom style="thin">
        <color indexed="64"/>
      </bottom>
      <diagonal/>
    </border>
    <border>
      <left style="hair">
        <color theme="9" tint="-0.24994659260841701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176" fontId="6" fillId="3" borderId="3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0" fillId="0" borderId="7" xfId="0" applyBorder="1">
      <alignment vertical="center"/>
    </xf>
    <xf numFmtId="0" fontId="3" fillId="0" borderId="7" xfId="0" applyFont="1" applyBorder="1" applyAlignment="1">
      <alignment vertical="center" wrapText="1"/>
    </xf>
    <xf numFmtId="0" fontId="8" fillId="0" borderId="0" xfId="0" applyFont="1">
      <alignment vertical="center"/>
    </xf>
    <xf numFmtId="0" fontId="3" fillId="0" borderId="15" xfId="0" applyFont="1" applyBorder="1" applyAlignment="1">
      <alignment horizontal="right" vertical="center" wrapText="1"/>
    </xf>
    <xf numFmtId="0" fontId="9" fillId="0" borderId="16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6" xfId="0" applyFont="1" applyBorder="1" applyAlignment="1">
      <alignment horizontal="left" vertical="center" wrapText="1"/>
    </xf>
    <xf numFmtId="41" fontId="8" fillId="0" borderId="0" xfId="1" applyFont="1" applyFill="1">
      <alignment vertical="center"/>
    </xf>
    <xf numFmtId="0" fontId="10" fillId="0" borderId="16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41" fontId="9" fillId="0" borderId="28" xfId="1" applyFont="1" applyFill="1" applyBorder="1" applyAlignment="1">
      <alignment horizontal="right" vertical="center" wrapText="1"/>
    </xf>
    <xf numFmtId="41" fontId="3" fillId="0" borderId="28" xfId="1" applyFont="1" applyFill="1" applyBorder="1" applyAlignment="1">
      <alignment horizontal="right" vertical="center" wrapText="1"/>
    </xf>
    <xf numFmtId="41" fontId="10" fillId="0" borderId="28" xfId="1" applyFont="1" applyFill="1" applyBorder="1" applyAlignment="1">
      <alignment horizontal="right" vertical="center" wrapText="1"/>
    </xf>
    <xf numFmtId="41" fontId="10" fillId="0" borderId="29" xfId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 wrapText="1"/>
    </xf>
    <xf numFmtId="41" fontId="3" fillId="0" borderId="25" xfId="1" applyFont="1" applyFill="1" applyBorder="1" applyAlignment="1">
      <alignment horizontal="right" vertical="center" wrapText="1"/>
    </xf>
    <xf numFmtId="0" fontId="3" fillId="0" borderId="22" xfId="0" applyFont="1" applyBorder="1" applyAlignment="1">
      <alignment vertical="center" wrapText="1"/>
    </xf>
    <xf numFmtId="0" fontId="3" fillId="0" borderId="30" xfId="0" applyFont="1" applyBorder="1" applyAlignment="1">
      <alignment horizontal="center" vertical="center" wrapText="1"/>
    </xf>
    <xf numFmtId="41" fontId="3" fillId="0" borderId="31" xfId="1" applyFont="1" applyFill="1" applyBorder="1" applyAlignment="1">
      <alignment horizontal="right" vertical="center" wrapText="1"/>
    </xf>
    <xf numFmtId="0" fontId="3" fillId="0" borderId="32" xfId="0" applyFont="1" applyBorder="1" applyAlignment="1">
      <alignment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11" fillId="5" borderId="34" xfId="0" applyFont="1" applyFill="1" applyBorder="1" applyAlignment="1">
      <alignment horizontal="left" vertical="center" wrapText="1"/>
    </xf>
    <xf numFmtId="0" fontId="11" fillId="5" borderId="35" xfId="0" applyFont="1" applyFill="1" applyBorder="1" applyAlignment="1">
      <alignment horizontal="center" vertical="center" wrapText="1"/>
    </xf>
    <xf numFmtId="0" fontId="11" fillId="5" borderId="36" xfId="0" applyFont="1" applyFill="1" applyBorder="1" applyAlignment="1">
      <alignment horizontal="center" vertical="center" wrapText="1"/>
    </xf>
    <xf numFmtId="41" fontId="11" fillId="5" borderId="35" xfId="1" applyFont="1" applyFill="1" applyBorder="1" applyAlignment="1">
      <alignment horizontal="right" vertical="center" wrapText="1"/>
    </xf>
    <xf numFmtId="0" fontId="11" fillId="5" borderId="37" xfId="0" applyFont="1" applyFill="1" applyBorder="1" applyAlignment="1">
      <alignment vertical="center" wrapText="1"/>
    </xf>
    <xf numFmtId="0" fontId="3" fillId="0" borderId="32" xfId="0" applyFont="1" applyBorder="1" applyAlignment="1">
      <alignment horizontal="left" vertical="center" wrapText="1"/>
    </xf>
    <xf numFmtId="41" fontId="9" fillId="0" borderId="25" xfId="1" applyFont="1" applyFill="1" applyBorder="1" applyAlignment="1">
      <alignment horizontal="right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11" fillId="5" borderId="40" xfId="0" applyFont="1" applyFill="1" applyBorder="1" applyAlignment="1">
      <alignment horizontal="left" vertical="center" wrapText="1"/>
    </xf>
    <xf numFmtId="0" fontId="11" fillId="5" borderId="41" xfId="0" applyFont="1" applyFill="1" applyBorder="1" applyAlignment="1">
      <alignment vertical="center" wrapText="1"/>
    </xf>
    <xf numFmtId="0" fontId="11" fillId="5" borderId="42" xfId="0" applyFont="1" applyFill="1" applyBorder="1" applyAlignment="1">
      <alignment vertical="center" wrapText="1"/>
    </xf>
    <xf numFmtId="41" fontId="11" fillId="5" borderId="41" xfId="1" applyFont="1" applyFill="1" applyBorder="1" applyAlignment="1">
      <alignment horizontal="right" vertical="center" wrapText="1"/>
    </xf>
    <xf numFmtId="0" fontId="11" fillId="5" borderId="43" xfId="0" applyFont="1" applyFill="1" applyBorder="1" applyAlignment="1">
      <alignment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4" borderId="11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1" fillId="4" borderId="27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41" fontId="11" fillId="4" borderId="15" xfId="1" applyFont="1" applyFill="1" applyBorder="1" applyAlignment="1">
      <alignment horizontal="center" vertical="center" wrapText="1"/>
    </xf>
    <xf numFmtId="41" fontId="11" fillId="4" borderId="28" xfId="1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 wrapText="1"/>
    </xf>
    <xf numFmtId="0" fontId="14" fillId="0" borderId="15" xfId="0" applyFont="1" applyBorder="1" applyAlignment="1">
      <alignment horizontal="left" vertical="center" wrapText="1"/>
    </xf>
    <xf numFmtId="0" fontId="14" fillId="0" borderId="15" xfId="0" applyFont="1" applyBorder="1" applyAlignment="1">
      <alignment horizontal="right" vertical="center" wrapText="1"/>
    </xf>
    <xf numFmtId="41" fontId="15" fillId="0" borderId="15" xfId="1" applyFont="1" applyFill="1" applyBorder="1" applyAlignment="1">
      <alignment horizontal="right" vertical="center" wrapText="1"/>
    </xf>
    <xf numFmtId="41" fontId="14" fillId="0" borderId="15" xfId="1" applyFont="1" applyFill="1" applyBorder="1" applyAlignment="1">
      <alignment horizontal="right" vertical="center" wrapText="1"/>
    </xf>
    <xf numFmtId="0" fontId="14" fillId="0" borderId="15" xfId="0" applyFont="1" applyFill="1" applyBorder="1" applyAlignment="1">
      <alignment horizontal="right" vertical="center" wrapText="1"/>
    </xf>
    <xf numFmtId="0" fontId="14" fillId="0" borderId="21" xfId="0" applyFont="1" applyBorder="1" applyAlignment="1">
      <alignment horizontal="left" vertical="center" wrapText="1"/>
    </xf>
    <xf numFmtId="0" fontId="14" fillId="0" borderId="21" xfId="0" applyFont="1" applyBorder="1" applyAlignment="1">
      <alignment horizontal="right" vertical="center" wrapText="1"/>
    </xf>
    <xf numFmtId="41" fontId="14" fillId="0" borderId="21" xfId="1" applyFont="1" applyFill="1" applyBorder="1" applyAlignment="1">
      <alignment horizontal="right" vertical="center" wrapText="1"/>
    </xf>
    <xf numFmtId="0" fontId="16" fillId="5" borderId="34" xfId="0" applyFont="1" applyFill="1" applyBorder="1" applyAlignment="1">
      <alignment horizontal="left" vertical="center" wrapText="1"/>
    </xf>
    <xf numFmtId="0" fontId="16" fillId="5" borderId="35" xfId="0" applyFont="1" applyFill="1" applyBorder="1" applyAlignment="1">
      <alignment horizontal="center" vertical="center" wrapText="1"/>
    </xf>
    <xf numFmtId="0" fontId="16" fillId="5" borderId="36" xfId="0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vertical="center" wrapText="1"/>
    </xf>
    <xf numFmtId="0" fontId="14" fillId="0" borderId="24" xfId="0" applyFont="1" applyBorder="1" applyAlignment="1">
      <alignment horizontal="right" vertical="center" wrapText="1"/>
    </xf>
    <xf numFmtId="41" fontId="14" fillId="0" borderId="24" xfId="1" applyFont="1" applyFill="1" applyBorder="1" applyAlignment="1">
      <alignment horizontal="right" vertical="center" wrapText="1"/>
    </xf>
    <xf numFmtId="0" fontId="14" fillId="0" borderId="15" xfId="0" applyFont="1" applyBorder="1" applyAlignment="1">
      <alignment vertical="center" wrapText="1"/>
    </xf>
    <xf numFmtId="0" fontId="14" fillId="0" borderId="21" xfId="0" applyFont="1" applyBorder="1" applyAlignment="1">
      <alignment vertical="center" wrapText="1"/>
    </xf>
    <xf numFmtId="0" fontId="14" fillId="0" borderId="24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right" vertical="center" wrapText="1"/>
    </xf>
    <xf numFmtId="0" fontId="14" fillId="0" borderId="15" xfId="0" applyFont="1" applyBorder="1" applyAlignment="1">
      <alignment horizontal="left" vertical="center" wrapText="1"/>
    </xf>
    <xf numFmtId="0" fontId="17" fillId="0" borderId="15" xfId="0" applyFont="1" applyBorder="1" applyAlignment="1">
      <alignment vertical="center" wrapText="1"/>
    </xf>
    <xf numFmtId="0" fontId="17" fillId="0" borderId="15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 wrapText="1"/>
    </xf>
    <xf numFmtId="0" fontId="14" fillId="0" borderId="21" xfId="0" applyFont="1" applyBorder="1" applyAlignment="1">
      <alignment horizontal="left" vertical="center" wrapText="1"/>
    </xf>
    <xf numFmtId="0" fontId="14" fillId="0" borderId="15" xfId="0" applyFont="1" applyFill="1" applyBorder="1" applyAlignment="1">
      <alignment horizontal="left" vertical="center" wrapText="1"/>
    </xf>
    <xf numFmtId="0" fontId="15" fillId="0" borderId="21" xfId="0" applyFont="1" applyBorder="1" applyAlignment="1">
      <alignment vertical="center" wrapText="1"/>
    </xf>
    <xf numFmtId="41" fontId="15" fillId="0" borderId="21" xfId="1" applyFont="1" applyFill="1" applyBorder="1" applyAlignment="1">
      <alignment horizontal="right" vertical="center" wrapText="1"/>
    </xf>
    <xf numFmtId="0" fontId="15" fillId="0" borderId="15" xfId="0" applyFont="1" applyBorder="1" applyAlignment="1">
      <alignment vertical="center" wrapText="1"/>
    </xf>
    <xf numFmtId="0" fontId="15" fillId="0" borderId="17" xfId="0" applyFont="1" applyBorder="1" applyAlignment="1">
      <alignment horizontal="right" vertical="center" wrapText="1"/>
    </xf>
    <xf numFmtId="41" fontId="15" fillId="0" borderId="18" xfId="1" applyFont="1" applyFill="1" applyBorder="1" applyAlignment="1">
      <alignment horizontal="right" vertical="center" wrapText="1"/>
    </xf>
    <xf numFmtId="0" fontId="15" fillId="0" borderId="29" xfId="0" applyFont="1" applyBorder="1" applyAlignment="1">
      <alignment horizontal="right" vertical="center" wrapText="1"/>
    </xf>
    <xf numFmtId="41" fontId="15" fillId="0" borderId="38" xfId="1" applyFont="1" applyFill="1" applyBorder="1" applyAlignment="1">
      <alignment horizontal="right" vertical="center" wrapText="1"/>
    </xf>
    <xf numFmtId="41" fontId="18" fillId="0" borderId="28" xfId="1" applyFont="1" applyFill="1" applyBorder="1" applyAlignment="1">
      <alignment horizontal="right" vertical="center" wrapText="1"/>
    </xf>
    <xf numFmtId="41" fontId="18" fillId="0" borderId="25" xfId="1" applyFont="1" applyFill="1" applyBorder="1" applyAlignment="1">
      <alignment horizontal="right" vertical="center" wrapText="1"/>
    </xf>
    <xf numFmtId="41" fontId="18" fillId="0" borderId="31" xfId="1" applyFont="1" applyFill="1" applyBorder="1" applyAlignment="1">
      <alignment horizontal="right" vertical="center" wrapText="1"/>
    </xf>
    <xf numFmtId="41" fontId="18" fillId="0" borderId="29" xfId="1" applyFont="1" applyFill="1" applyBorder="1" applyAlignment="1">
      <alignment horizontal="right" vertical="center" wrapText="1"/>
    </xf>
    <xf numFmtId="0" fontId="19" fillId="0" borderId="8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6"/>
  <sheetViews>
    <sheetView tabSelected="1" view="pageBreakPreview" zoomScale="115" zoomScaleNormal="100" zoomScaleSheetLayoutView="115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C84" sqref="C84"/>
    </sheetView>
  </sheetViews>
  <sheetFormatPr defaultColWidth="13.375" defaultRowHeight="13.5" x14ac:dyDescent="0.3"/>
  <cols>
    <col min="1" max="1" width="3.125" style="14" bestFit="1" customWidth="1"/>
    <col min="2" max="2" width="11.875" style="14" customWidth="1"/>
    <col min="3" max="3" width="32.25" style="14" customWidth="1"/>
    <col min="4" max="4" width="21.625" style="14" bestFit="1" customWidth="1"/>
    <col min="5" max="5" width="9.625" style="19" bestFit="1" customWidth="1"/>
    <col min="6" max="6" width="8.5" style="19" customWidth="1"/>
    <col min="7" max="7" width="19.75" style="19" customWidth="1"/>
    <col min="8" max="8" width="39.625" style="14" customWidth="1"/>
    <col min="9" max="16384" width="13.375" style="14"/>
  </cols>
  <sheetData>
    <row r="1" spans="1:8" ht="25.5" customHeight="1" x14ac:dyDescent="0.3">
      <c r="A1" s="52" t="s">
        <v>90</v>
      </c>
      <c r="B1" s="52"/>
      <c r="C1" s="52"/>
      <c r="D1" s="52"/>
      <c r="E1" s="52"/>
      <c r="F1" s="52"/>
      <c r="G1" s="52"/>
      <c r="H1" s="52"/>
    </row>
    <row r="2" spans="1:8" ht="17.25" customHeight="1" x14ac:dyDescent="0.3">
      <c r="A2" s="105" t="s">
        <v>22</v>
      </c>
      <c r="B2" s="106"/>
      <c r="C2" s="106"/>
      <c r="D2" s="106"/>
      <c r="E2" s="106"/>
      <c r="F2" s="106"/>
      <c r="G2" s="106"/>
      <c r="H2" s="107"/>
    </row>
    <row r="3" spans="1:8" ht="19.5" customHeight="1" x14ac:dyDescent="0.3">
      <c r="A3" s="108" t="s">
        <v>171</v>
      </c>
      <c r="B3" s="109"/>
      <c r="C3" s="109"/>
      <c r="D3" s="109"/>
      <c r="E3" s="109"/>
      <c r="F3" s="109"/>
      <c r="G3" s="109"/>
      <c r="H3" s="110"/>
    </row>
    <row r="4" spans="1:8" ht="19.5" customHeight="1" x14ac:dyDescent="0.3">
      <c r="A4" s="108" t="s">
        <v>172</v>
      </c>
      <c r="B4" s="109"/>
      <c r="C4" s="109"/>
      <c r="D4" s="109"/>
      <c r="E4" s="109"/>
      <c r="F4" s="109"/>
      <c r="G4" s="109"/>
      <c r="H4" s="110"/>
    </row>
    <row r="5" spans="1:8" ht="19.5" customHeight="1" x14ac:dyDescent="0.3">
      <c r="A5" s="108" t="s">
        <v>89</v>
      </c>
      <c r="B5" s="109"/>
      <c r="C5" s="109"/>
      <c r="D5" s="109"/>
      <c r="E5" s="109"/>
      <c r="F5" s="109"/>
      <c r="G5" s="109"/>
      <c r="H5" s="110"/>
    </row>
    <row r="6" spans="1:8" x14ac:dyDescent="0.3">
      <c r="A6" s="53" t="s">
        <v>0</v>
      </c>
      <c r="B6" s="54"/>
      <c r="C6" s="54"/>
      <c r="D6" s="54" t="s">
        <v>1</v>
      </c>
      <c r="E6" s="54"/>
      <c r="F6" s="55"/>
      <c r="G6" s="55"/>
      <c r="H6" s="56" t="s">
        <v>2</v>
      </c>
    </row>
    <row r="7" spans="1:8" x14ac:dyDescent="0.3">
      <c r="A7" s="57"/>
      <c r="B7" s="58"/>
      <c r="C7" s="58"/>
      <c r="D7" s="59" t="s">
        <v>3</v>
      </c>
      <c r="E7" s="60" t="s">
        <v>4</v>
      </c>
      <c r="F7" s="61" t="s">
        <v>176</v>
      </c>
      <c r="G7" s="61" t="s">
        <v>177</v>
      </c>
      <c r="H7" s="62"/>
    </row>
    <row r="8" spans="1:8" ht="15.75" x14ac:dyDescent="0.3">
      <c r="A8" s="23">
        <v>1</v>
      </c>
      <c r="B8" s="63" t="s">
        <v>5</v>
      </c>
      <c r="C8" s="70" t="s">
        <v>148</v>
      </c>
      <c r="D8" s="71" t="s">
        <v>91</v>
      </c>
      <c r="E8" s="72">
        <v>15000</v>
      </c>
      <c r="F8" s="101"/>
      <c r="G8" s="24"/>
      <c r="H8" s="16"/>
    </row>
    <row r="9" spans="1:8" x14ac:dyDescent="0.3">
      <c r="A9" s="23"/>
      <c r="B9" s="63"/>
      <c r="C9" s="70"/>
      <c r="D9" s="71" t="s">
        <v>92</v>
      </c>
      <c r="E9" s="72">
        <v>10000</v>
      </c>
      <c r="F9" s="101"/>
      <c r="G9" s="24"/>
      <c r="H9" s="16"/>
    </row>
    <row r="10" spans="1:8" ht="15.75" x14ac:dyDescent="0.3">
      <c r="A10" s="23"/>
      <c r="B10" s="63"/>
      <c r="C10" s="70" t="s">
        <v>5</v>
      </c>
      <c r="D10" s="71" t="s">
        <v>56</v>
      </c>
      <c r="E10" s="73">
        <v>300</v>
      </c>
      <c r="F10" s="101"/>
      <c r="G10" s="25"/>
      <c r="H10" s="17" t="s">
        <v>158</v>
      </c>
    </row>
    <row r="11" spans="1:8" ht="15.75" x14ac:dyDescent="0.3">
      <c r="A11" s="23"/>
      <c r="B11" s="63"/>
      <c r="C11" s="70"/>
      <c r="D11" s="74" t="s">
        <v>156</v>
      </c>
      <c r="E11" s="73">
        <v>2000</v>
      </c>
      <c r="F11" s="101"/>
      <c r="G11" s="25"/>
      <c r="H11" s="17" t="s">
        <v>160</v>
      </c>
    </row>
    <row r="12" spans="1:8" ht="15.75" x14ac:dyDescent="0.3">
      <c r="A12" s="23"/>
      <c r="B12" s="63"/>
      <c r="C12" s="70"/>
      <c r="D12" s="74" t="s">
        <v>157</v>
      </c>
      <c r="E12" s="73">
        <v>3000</v>
      </c>
      <c r="F12" s="101"/>
      <c r="G12" s="25"/>
      <c r="H12" s="17" t="s">
        <v>161</v>
      </c>
    </row>
    <row r="13" spans="1:8" ht="15.75" x14ac:dyDescent="0.3">
      <c r="A13" s="23"/>
      <c r="B13" s="63"/>
      <c r="C13" s="70"/>
      <c r="D13" s="71" t="s">
        <v>94</v>
      </c>
      <c r="E13" s="73">
        <v>5000</v>
      </c>
      <c r="F13" s="101"/>
      <c r="G13" s="25"/>
      <c r="H13" s="17"/>
    </row>
    <row r="14" spans="1:8" ht="15.75" x14ac:dyDescent="0.3">
      <c r="A14" s="28"/>
      <c r="B14" s="64"/>
      <c r="C14" s="75"/>
      <c r="D14" s="76" t="s">
        <v>93</v>
      </c>
      <c r="E14" s="77">
        <v>10000</v>
      </c>
      <c r="F14" s="102"/>
      <c r="G14" s="29"/>
      <c r="H14" s="30"/>
    </row>
    <row r="15" spans="1:8" ht="16.5" customHeight="1" x14ac:dyDescent="0.3">
      <c r="A15" s="34"/>
      <c r="B15" s="35"/>
      <c r="C15" s="78"/>
      <c r="D15" s="79" t="s">
        <v>178</v>
      </c>
      <c r="E15" s="80"/>
      <c r="F15" s="39">
        <f>SUM(F8:F14)</f>
        <v>0</v>
      </c>
      <c r="G15" s="39"/>
      <c r="H15" s="40"/>
    </row>
    <row r="16" spans="1:8" ht="15.75" x14ac:dyDescent="0.3">
      <c r="A16" s="31">
        <v>2</v>
      </c>
      <c r="B16" s="65" t="s">
        <v>6</v>
      </c>
      <c r="C16" s="81" t="s">
        <v>149</v>
      </c>
      <c r="D16" s="82" t="s">
        <v>7</v>
      </c>
      <c r="E16" s="83">
        <v>500</v>
      </c>
      <c r="F16" s="103"/>
      <c r="G16" s="32"/>
      <c r="H16" s="33" t="s">
        <v>80</v>
      </c>
    </row>
    <row r="17" spans="1:8" ht="16.5" customHeight="1" x14ac:dyDescent="0.3">
      <c r="A17" s="23"/>
      <c r="B17" s="63"/>
      <c r="C17" s="84" t="s">
        <v>141</v>
      </c>
      <c r="D17" s="71" t="s">
        <v>8</v>
      </c>
      <c r="E17" s="73">
        <v>50</v>
      </c>
      <c r="F17" s="101"/>
      <c r="G17" s="25"/>
      <c r="H17" s="17" t="s">
        <v>80</v>
      </c>
    </row>
    <row r="18" spans="1:8" ht="25.5" x14ac:dyDescent="0.3">
      <c r="A18" s="23"/>
      <c r="B18" s="63"/>
      <c r="C18" s="70" t="s">
        <v>142</v>
      </c>
      <c r="D18" s="71" t="s">
        <v>54</v>
      </c>
      <c r="E18" s="73">
        <v>5000</v>
      </c>
      <c r="F18" s="101"/>
      <c r="G18" s="25"/>
      <c r="H18" s="17" t="s">
        <v>82</v>
      </c>
    </row>
    <row r="19" spans="1:8" ht="31.5" x14ac:dyDescent="0.3">
      <c r="A19" s="23"/>
      <c r="B19" s="63"/>
      <c r="C19" s="70"/>
      <c r="D19" s="71" t="s">
        <v>95</v>
      </c>
      <c r="E19" s="73">
        <v>10000</v>
      </c>
      <c r="F19" s="101"/>
      <c r="G19" s="25"/>
      <c r="H19" s="17" t="s">
        <v>82</v>
      </c>
    </row>
    <row r="20" spans="1:8" ht="25.5" x14ac:dyDescent="0.3">
      <c r="A20" s="23"/>
      <c r="B20" s="63"/>
      <c r="C20" s="84" t="s">
        <v>143</v>
      </c>
      <c r="D20" s="71"/>
      <c r="E20" s="73">
        <v>2000</v>
      </c>
      <c r="F20" s="101"/>
      <c r="G20" s="25"/>
      <c r="H20" s="17" t="s">
        <v>82</v>
      </c>
    </row>
    <row r="21" spans="1:8" ht="25.5" x14ac:dyDescent="0.3">
      <c r="A21" s="23"/>
      <c r="B21" s="63"/>
      <c r="C21" s="84" t="s">
        <v>144</v>
      </c>
      <c r="D21" s="71"/>
      <c r="E21" s="73">
        <v>1000</v>
      </c>
      <c r="F21" s="101"/>
      <c r="G21" s="25"/>
      <c r="H21" s="17" t="s">
        <v>82</v>
      </c>
    </row>
    <row r="22" spans="1:8" ht="15.75" x14ac:dyDescent="0.3">
      <c r="A22" s="23"/>
      <c r="B22" s="63"/>
      <c r="C22" s="84" t="s">
        <v>145</v>
      </c>
      <c r="D22" s="71"/>
      <c r="E22" s="73">
        <v>2000</v>
      </c>
      <c r="F22" s="101"/>
      <c r="G22" s="25"/>
      <c r="H22" s="17" t="s">
        <v>168</v>
      </c>
    </row>
    <row r="23" spans="1:8" ht="18" customHeight="1" x14ac:dyDescent="0.3">
      <c r="A23" s="23"/>
      <c r="B23" s="63"/>
      <c r="C23" s="84" t="s">
        <v>146</v>
      </c>
      <c r="D23" s="71" t="s">
        <v>9</v>
      </c>
      <c r="E23" s="73">
        <v>30</v>
      </c>
      <c r="F23" s="101"/>
      <c r="G23" s="25"/>
      <c r="H23" s="17" t="s">
        <v>80</v>
      </c>
    </row>
    <row r="24" spans="1:8" ht="24" customHeight="1" x14ac:dyDescent="0.3">
      <c r="A24" s="28"/>
      <c r="B24" s="64"/>
      <c r="C24" s="85" t="s">
        <v>147</v>
      </c>
      <c r="D24" s="76" t="s">
        <v>9</v>
      </c>
      <c r="E24" s="77">
        <v>30</v>
      </c>
      <c r="F24" s="102"/>
      <c r="G24" s="29"/>
      <c r="H24" s="30" t="s">
        <v>84</v>
      </c>
    </row>
    <row r="25" spans="1:8" ht="16.5" customHeight="1" x14ac:dyDescent="0.3">
      <c r="A25" s="34"/>
      <c r="B25" s="35"/>
      <c r="C25" s="78"/>
      <c r="D25" s="79" t="s">
        <v>179</v>
      </c>
      <c r="E25" s="80"/>
      <c r="F25" s="39">
        <f>SUM(F16:F24)</f>
        <v>0</v>
      </c>
      <c r="G25" s="39"/>
      <c r="H25" s="40"/>
    </row>
    <row r="26" spans="1:8" ht="15.75" x14ac:dyDescent="0.3">
      <c r="A26" s="31">
        <v>3</v>
      </c>
      <c r="B26" s="65" t="s">
        <v>62</v>
      </c>
      <c r="C26" s="86" t="s">
        <v>140</v>
      </c>
      <c r="D26" s="82" t="s">
        <v>67</v>
      </c>
      <c r="E26" s="83">
        <v>500</v>
      </c>
      <c r="F26" s="103"/>
      <c r="G26" s="32"/>
      <c r="H26" s="41" t="s">
        <v>85</v>
      </c>
    </row>
    <row r="27" spans="1:8" ht="16.5" customHeight="1" x14ac:dyDescent="0.3">
      <c r="A27" s="23"/>
      <c r="B27" s="63"/>
      <c r="C27" s="70"/>
      <c r="D27" s="71" t="s">
        <v>68</v>
      </c>
      <c r="E27" s="73">
        <v>100</v>
      </c>
      <c r="F27" s="101"/>
      <c r="G27" s="25"/>
      <c r="H27" s="22"/>
    </row>
    <row r="28" spans="1:8" ht="16.5" customHeight="1" x14ac:dyDescent="0.3">
      <c r="A28" s="23"/>
      <c r="B28" s="63"/>
      <c r="C28" s="70" t="s">
        <v>139</v>
      </c>
      <c r="D28" s="87" t="s">
        <v>112</v>
      </c>
      <c r="E28" s="73">
        <v>500</v>
      </c>
      <c r="F28" s="101"/>
      <c r="G28" s="25"/>
      <c r="H28" s="22"/>
    </row>
    <row r="29" spans="1:8" ht="16.5" customHeight="1" x14ac:dyDescent="0.3">
      <c r="A29" s="23"/>
      <c r="B29" s="63"/>
      <c r="C29" s="70"/>
      <c r="D29" s="87" t="s">
        <v>99</v>
      </c>
      <c r="E29" s="73">
        <v>100</v>
      </c>
      <c r="F29" s="101"/>
      <c r="G29" s="25"/>
      <c r="H29" s="22"/>
    </row>
    <row r="30" spans="1:8" ht="16.5" customHeight="1" x14ac:dyDescent="0.3">
      <c r="A30" s="23"/>
      <c r="B30" s="63"/>
      <c r="C30" s="88" t="s">
        <v>101</v>
      </c>
      <c r="D30" s="87"/>
      <c r="E30" s="73">
        <v>400</v>
      </c>
      <c r="F30" s="101"/>
      <c r="G30" s="25"/>
      <c r="H30" s="18"/>
    </row>
    <row r="31" spans="1:8" ht="16.5" customHeight="1" x14ac:dyDescent="0.3">
      <c r="A31" s="23"/>
      <c r="B31" s="63"/>
      <c r="C31" s="88" t="s">
        <v>102</v>
      </c>
      <c r="D31" s="87"/>
      <c r="E31" s="73">
        <v>100</v>
      </c>
      <c r="F31" s="101"/>
      <c r="G31" s="25"/>
      <c r="H31" s="18"/>
    </row>
    <row r="32" spans="1:8" ht="16.5" customHeight="1" x14ac:dyDescent="0.3">
      <c r="A32" s="23"/>
      <c r="B32" s="63"/>
      <c r="C32" s="88" t="s">
        <v>103</v>
      </c>
      <c r="D32" s="87"/>
      <c r="E32" s="73">
        <v>200</v>
      </c>
      <c r="F32" s="101"/>
      <c r="G32" s="25"/>
      <c r="H32" s="18"/>
    </row>
    <row r="33" spans="1:8" ht="16.5" customHeight="1" x14ac:dyDescent="0.3">
      <c r="A33" s="23"/>
      <c r="B33" s="63"/>
      <c r="C33" s="89" t="s">
        <v>136</v>
      </c>
      <c r="D33" s="87" t="s">
        <v>100</v>
      </c>
      <c r="E33" s="72">
        <v>200</v>
      </c>
      <c r="F33" s="101"/>
      <c r="G33" s="24"/>
      <c r="H33" s="17" t="s">
        <v>83</v>
      </c>
    </row>
    <row r="34" spans="1:8" ht="16.5" customHeight="1" x14ac:dyDescent="0.3">
      <c r="A34" s="23"/>
      <c r="B34" s="63"/>
      <c r="C34" s="89" t="s">
        <v>137</v>
      </c>
      <c r="D34" s="87" t="s">
        <v>100</v>
      </c>
      <c r="E34" s="72">
        <v>500</v>
      </c>
      <c r="F34" s="101"/>
      <c r="G34" s="24"/>
      <c r="H34" s="17"/>
    </row>
    <row r="35" spans="1:8" ht="16.5" customHeight="1" x14ac:dyDescent="0.3">
      <c r="A35" s="23"/>
      <c r="B35" s="63"/>
      <c r="C35" s="89" t="s">
        <v>138</v>
      </c>
      <c r="D35" s="87" t="s">
        <v>100</v>
      </c>
      <c r="E35" s="72">
        <v>200</v>
      </c>
      <c r="F35" s="101"/>
      <c r="G35" s="24"/>
      <c r="H35" s="17"/>
    </row>
    <row r="36" spans="1:8" ht="16.5" customHeight="1" x14ac:dyDescent="0.3">
      <c r="A36" s="23"/>
      <c r="B36" s="63"/>
      <c r="C36" s="90" t="s">
        <v>135</v>
      </c>
      <c r="D36" s="87" t="s">
        <v>96</v>
      </c>
      <c r="E36" s="72">
        <v>500</v>
      </c>
      <c r="F36" s="101"/>
      <c r="G36" s="24"/>
      <c r="H36" s="17"/>
    </row>
    <row r="37" spans="1:8" ht="16.5" customHeight="1" x14ac:dyDescent="0.3">
      <c r="A37" s="23"/>
      <c r="B37" s="63"/>
      <c r="C37" s="90"/>
      <c r="D37" s="87" t="s">
        <v>97</v>
      </c>
      <c r="E37" s="72">
        <v>200</v>
      </c>
      <c r="F37" s="101"/>
      <c r="G37" s="24"/>
      <c r="H37" s="17"/>
    </row>
    <row r="38" spans="1:8" ht="16.5" customHeight="1" x14ac:dyDescent="0.3">
      <c r="A38" s="23"/>
      <c r="B38" s="63"/>
      <c r="C38" s="91" t="s">
        <v>108</v>
      </c>
      <c r="D38" s="87" t="s">
        <v>109</v>
      </c>
      <c r="E38" s="72">
        <v>200</v>
      </c>
      <c r="F38" s="101"/>
      <c r="G38" s="24"/>
      <c r="H38" s="17"/>
    </row>
    <row r="39" spans="1:8" ht="16.5" customHeight="1" x14ac:dyDescent="0.3">
      <c r="A39" s="23"/>
      <c r="B39" s="63"/>
      <c r="C39" s="70" t="s">
        <v>134</v>
      </c>
      <c r="D39" s="87" t="s">
        <v>96</v>
      </c>
      <c r="E39" s="73">
        <v>2000</v>
      </c>
      <c r="F39" s="101"/>
      <c r="G39" s="25"/>
      <c r="H39" s="17" t="s">
        <v>80</v>
      </c>
    </row>
    <row r="40" spans="1:8" ht="16.5" customHeight="1" x14ac:dyDescent="0.3">
      <c r="A40" s="23"/>
      <c r="B40" s="63"/>
      <c r="C40" s="70"/>
      <c r="D40" s="87" t="s">
        <v>97</v>
      </c>
      <c r="E40" s="73">
        <v>1000</v>
      </c>
      <c r="F40" s="101"/>
      <c r="G40" s="25"/>
      <c r="H40" s="17" t="s">
        <v>80</v>
      </c>
    </row>
    <row r="41" spans="1:8" ht="16.5" customHeight="1" x14ac:dyDescent="0.3">
      <c r="A41" s="23"/>
      <c r="B41" s="63"/>
      <c r="C41" s="70" t="s">
        <v>133</v>
      </c>
      <c r="D41" s="87" t="s">
        <v>96</v>
      </c>
      <c r="E41" s="73">
        <v>1000</v>
      </c>
      <c r="F41" s="101"/>
      <c r="G41" s="25"/>
      <c r="H41" s="17"/>
    </row>
    <row r="42" spans="1:8" ht="16.5" customHeight="1" x14ac:dyDescent="0.3">
      <c r="A42" s="23"/>
      <c r="B42" s="63"/>
      <c r="C42" s="70"/>
      <c r="D42" s="87" t="s">
        <v>97</v>
      </c>
      <c r="E42" s="73">
        <v>500</v>
      </c>
      <c r="F42" s="101"/>
      <c r="G42" s="25"/>
      <c r="H42" s="17"/>
    </row>
    <row r="43" spans="1:8" ht="16.5" customHeight="1" x14ac:dyDescent="0.3">
      <c r="A43" s="23"/>
      <c r="B43" s="63"/>
      <c r="C43" s="70" t="s">
        <v>132</v>
      </c>
      <c r="D43" s="87" t="s">
        <v>96</v>
      </c>
      <c r="E43" s="73">
        <v>1000</v>
      </c>
      <c r="F43" s="101"/>
      <c r="G43" s="25"/>
      <c r="H43" s="17"/>
    </row>
    <row r="44" spans="1:8" ht="16.5" customHeight="1" x14ac:dyDescent="0.3">
      <c r="A44" s="23"/>
      <c r="B44" s="63"/>
      <c r="C44" s="70"/>
      <c r="D44" s="87" t="s">
        <v>97</v>
      </c>
      <c r="E44" s="73">
        <v>500</v>
      </c>
      <c r="F44" s="101"/>
      <c r="G44" s="25"/>
      <c r="H44" s="17"/>
    </row>
    <row r="45" spans="1:8" ht="16.5" customHeight="1" x14ac:dyDescent="0.3">
      <c r="A45" s="23"/>
      <c r="B45" s="63"/>
      <c r="C45" s="70" t="s">
        <v>131</v>
      </c>
      <c r="D45" s="87" t="s">
        <v>98</v>
      </c>
      <c r="E45" s="73">
        <v>2000</v>
      </c>
      <c r="F45" s="101"/>
      <c r="G45" s="25"/>
      <c r="H45" s="17" t="s">
        <v>80</v>
      </c>
    </row>
    <row r="46" spans="1:8" ht="16.5" customHeight="1" x14ac:dyDescent="0.3">
      <c r="A46" s="23"/>
      <c r="B46" s="63"/>
      <c r="C46" s="70"/>
      <c r="D46" s="87" t="s">
        <v>99</v>
      </c>
      <c r="E46" s="73">
        <f>E45/2</f>
        <v>1000</v>
      </c>
      <c r="F46" s="101"/>
      <c r="G46" s="25"/>
      <c r="H46" s="17" t="s">
        <v>83</v>
      </c>
    </row>
    <row r="47" spans="1:8" ht="16.5" customHeight="1" x14ac:dyDescent="0.3">
      <c r="A47" s="23"/>
      <c r="B47" s="63"/>
      <c r="C47" s="88" t="s">
        <v>110</v>
      </c>
      <c r="D47" s="87" t="s">
        <v>97</v>
      </c>
      <c r="E47" s="73">
        <v>200</v>
      </c>
      <c r="F47" s="101"/>
      <c r="G47" s="25"/>
      <c r="H47" s="17"/>
    </row>
    <row r="48" spans="1:8" ht="31.5" x14ac:dyDescent="0.3">
      <c r="A48" s="23"/>
      <c r="B48" s="63"/>
      <c r="C48" s="84" t="s">
        <v>185</v>
      </c>
      <c r="D48" s="71" t="s">
        <v>186</v>
      </c>
      <c r="E48" s="73">
        <v>30</v>
      </c>
      <c r="F48" s="101"/>
      <c r="G48" s="25"/>
      <c r="H48" s="17" t="s">
        <v>83</v>
      </c>
    </row>
    <row r="49" spans="1:8" ht="16.5" customHeight="1" x14ac:dyDescent="0.3">
      <c r="A49" s="28"/>
      <c r="B49" s="64"/>
      <c r="C49" s="92" t="s">
        <v>130</v>
      </c>
      <c r="D49" s="76" t="s">
        <v>79</v>
      </c>
      <c r="E49" s="77">
        <v>3000</v>
      </c>
      <c r="F49" s="102"/>
      <c r="G49" s="29"/>
      <c r="H49" s="30"/>
    </row>
    <row r="50" spans="1:8" ht="16.5" customHeight="1" x14ac:dyDescent="0.3">
      <c r="A50" s="34"/>
      <c r="B50" s="35"/>
      <c r="C50" s="78"/>
      <c r="D50" s="79" t="s">
        <v>180</v>
      </c>
      <c r="E50" s="80"/>
      <c r="F50" s="39">
        <f>SUM(F26:F49)</f>
        <v>0</v>
      </c>
      <c r="G50" s="39"/>
      <c r="H50" s="40"/>
    </row>
    <row r="51" spans="1:8" ht="13.5" customHeight="1" x14ac:dyDescent="0.3">
      <c r="A51" s="31">
        <v>4</v>
      </c>
      <c r="B51" s="66" t="s">
        <v>163</v>
      </c>
      <c r="C51" s="86" t="s">
        <v>129</v>
      </c>
      <c r="D51" s="82" t="s">
        <v>55</v>
      </c>
      <c r="E51" s="83">
        <v>3000</v>
      </c>
      <c r="F51" s="103"/>
      <c r="G51" s="32"/>
      <c r="H51" s="41" t="s">
        <v>78</v>
      </c>
    </row>
    <row r="52" spans="1:8" ht="16.5" customHeight="1" x14ac:dyDescent="0.3">
      <c r="A52" s="23"/>
      <c r="B52" s="66"/>
      <c r="C52" s="70"/>
      <c r="D52" s="71" t="s">
        <v>69</v>
      </c>
      <c r="E52" s="73">
        <v>500</v>
      </c>
      <c r="F52" s="101"/>
      <c r="G52" s="25"/>
      <c r="H52" s="22"/>
    </row>
    <row r="53" spans="1:8" ht="16.5" customHeight="1" x14ac:dyDescent="0.3">
      <c r="A53" s="23"/>
      <c r="B53" s="66"/>
      <c r="C53" s="70" t="s">
        <v>128</v>
      </c>
      <c r="D53" s="71" t="s">
        <v>55</v>
      </c>
      <c r="E53" s="73">
        <v>10000</v>
      </c>
      <c r="F53" s="101"/>
      <c r="G53" s="25"/>
      <c r="H53" s="22" t="s">
        <v>78</v>
      </c>
    </row>
    <row r="54" spans="1:8" ht="16.5" customHeight="1" x14ac:dyDescent="0.3">
      <c r="A54" s="23"/>
      <c r="B54" s="66"/>
      <c r="C54" s="70"/>
      <c r="D54" s="71" t="s">
        <v>69</v>
      </c>
      <c r="E54" s="73">
        <v>1000</v>
      </c>
      <c r="F54" s="101"/>
      <c r="G54" s="25"/>
      <c r="H54" s="22"/>
    </row>
    <row r="55" spans="1:8" ht="25.5" x14ac:dyDescent="0.3">
      <c r="A55" s="23"/>
      <c r="B55" s="66"/>
      <c r="C55" s="88" t="s">
        <v>127</v>
      </c>
      <c r="D55" s="71" t="s">
        <v>9</v>
      </c>
      <c r="E55" s="73">
        <v>30</v>
      </c>
      <c r="F55" s="101"/>
      <c r="G55" s="25"/>
      <c r="H55" s="17" t="s">
        <v>70</v>
      </c>
    </row>
    <row r="56" spans="1:8" ht="25.5" x14ac:dyDescent="0.3">
      <c r="A56" s="23"/>
      <c r="B56" s="66"/>
      <c r="C56" s="70" t="s">
        <v>126</v>
      </c>
      <c r="D56" s="71" t="s">
        <v>55</v>
      </c>
      <c r="E56" s="73">
        <v>1000</v>
      </c>
      <c r="F56" s="101"/>
      <c r="G56" s="25"/>
      <c r="H56" s="17" t="s">
        <v>86</v>
      </c>
    </row>
    <row r="57" spans="1:8" ht="16.5" customHeight="1" x14ac:dyDescent="0.3">
      <c r="A57" s="23"/>
      <c r="B57" s="66"/>
      <c r="C57" s="70"/>
      <c r="D57" s="71" t="s">
        <v>69</v>
      </c>
      <c r="E57" s="73">
        <v>500</v>
      </c>
      <c r="F57" s="101"/>
      <c r="G57" s="25"/>
      <c r="H57" s="17"/>
    </row>
    <row r="58" spans="1:8" ht="21.75" customHeight="1" x14ac:dyDescent="0.3">
      <c r="A58" s="23"/>
      <c r="B58" s="66"/>
      <c r="C58" s="70"/>
      <c r="D58" s="71" t="s">
        <v>61</v>
      </c>
      <c r="E58" s="73">
        <v>50</v>
      </c>
      <c r="F58" s="101"/>
      <c r="G58" s="25"/>
      <c r="H58" s="17" t="s">
        <v>77</v>
      </c>
    </row>
    <row r="59" spans="1:8" ht="51" x14ac:dyDescent="0.3">
      <c r="A59" s="23"/>
      <c r="B59" s="66"/>
      <c r="C59" s="88" t="s">
        <v>125</v>
      </c>
      <c r="D59" s="71" t="s">
        <v>61</v>
      </c>
      <c r="E59" s="73">
        <v>50</v>
      </c>
      <c r="F59" s="101"/>
      <c r="G59" s="25"/>
      <c r="H59" s="17" t="s">
        <v>81</v>
      </c>
    </row>
    <row r="60" spans="1:8" ht="16.5" customHeight="1" x14ac:dyDescent="0.3">
      <c r="A60" s="23"/>
      <c r="B60" s="66"/>
      <c r="C60" s="70" t="s">
        <v>124</v>
      </c>
      <c r="D60" s="71" t="s">
        <v>58</v>
      </c>
      <c r="E60" s="73">
        <v>50</v>
      </c>
      <c r="F60" s="101"/>
      <c r="G60" s="25"/>
      <c r="H60" s="17" t="s">
        <v>78</v>
      </c>
    </row>
    <row r="61" spans="1:8" ht="16.5" customHeight="1" x14ac:dyDescent="0.3">
      <c r="A61" s="23"/>
      <c r="B61" s="66"/>
      <c r="C61" s="70"/>
      <c r="D61" s="15" t="s">
        <v>59</v>
      </c>
      <c r="E61" s="73">
        <v>30</v>
      </c>
      <c r="F61" s="101"/>
      <c r="G61" s="25"/>
      <c r="H61" s="17" t="s">
        <v>78</v>
      </c>
    </row>
    <row r="62" spans="1:8" ht="16.5" customHeight="1" x14ac:dyDescent="0.3">
      <c r="A62" s="23"/>
      <c r="B62" s="66"/>
      <c r="C62" s="93" t="s">
        <v>164</v>
      </c>
      <c r="D62" s="71" t="s">
        <v>165</v>
      </c>
      <c r="E62" s="73">
        <v>500</v>
      </c>
      <c r="F62" s="101"/>
      <c r="G62" s="25"/>
      <c r="H62" s="17" t="s">
        <v>78</v>
      </c>
    </row>
    <row r="63" spans="1:8" ht="22.5" customHeight="1" x14ac:dyDescent="0.3">
      <c r="A63" s="23"/>
      <c r="B63" s="63" t="s">
        <v>57</v>
      </c>
      <c r="C63" s="88" t="s">
        <v>118</v>
      </c>
      <c r="D63" s="71" t="s">
        <v>11</v>
      </c>
      <c r="E63" s="73">
        <v>3000</v>
      </c>
      <c r="F63" s="101"/>
      <c r="G63" s="25"/>
      <c r="H63" s="17" t="s">
        <v>87</v>
      </c>
    </row>
    <row r="64" spans="1:8" ht="22.5" customHeight="1" x14ac:dyDescent="0.3">
      <c r="A64" s="23"/>
      <c r="B64" s="63"/>
      <c r="C64" s="88" t="s">
        <v>119</v>
      </c>
      <c r="D64" s="71" t="s">
        <v>9</v>
      </c>
      <c r="E64" s="73">
        <v>50</v>
      </c>
      <c r="F64" s="101"/>
      <c r="G64" s="25"/>
      <c r="H64" s="17" t="s">
        <v>88</v>
      </c>
    </row>
    <row r="65" spans="1:8" ht="22.5" customHeight="1" x14ac:dyDescent="0.3">
      <c r="A65" s="23"/>
      <c r="B65" s="63"/>
      <c r="C65" s="88" t="s">
        <v>120</v>
      </c>
      <c r="D65" s="71" t="s">
        <v>11</v>
      </c>
      <c r="E65" s="73">
        <v>50</v>
      </c>
      <c r="F65" s="101"/>
      <c r="G65" s="25"/>
      <c r="H65" s="17"/>
    </row>
    <row r="66" spans="1:8" ht="22.5" customHeight="1" x14ac:dyDescent="0.3">
      <c r="A66" s="23"/>
      <c r="B66" s="63"/>
      <c r="C66" s="88" t="s">
        <v>121</v>
      </c>
      <c r="D66" s="71" t="s">
        <v>56</v>
      </c>
      <c r="E66" s="73">
        <v>100</v>
      </c>
      <c r="F66" s="101"/>
      <c r="G66" s="25"/>
      <c r="H66" s="17"/>
    </row>
    <row r="67" spans="1:8" ht="22.5" customHeight="1" x14ac:dyDescent="0.3">
      <c r="A67" s="23"/>
      <c r="B67" s="63"/>
      <c r="C67" s="84" t="s">
        <v>122</v>
      </c>
      <c r="D67" s="71" t="s">
        <v>10</v>
      </c>
      <c r="E67" s="73">
        <v>3000</v>
      </c>
      <c r="F67" s="101"/>
      <c r="G67" s="25"/>
      <c r="H67" s="17"/>
    </row>
    <row r="68" spans="1:8" ht="22.5" customHeight="1" x14ac:dyDescent="0.3">
      <c r="A68" s="28"/>
      <c r="B68" s="64"/>
      <c r="C68" s="85" t="s">
        <v>123</v>
      </c>
      <c r="D68" s="76" t="s">
        <v>60</v>
      </c>
      <c r="E68" s="77">
        <v>100</v>
      </c>
      <c r="F68" s="102"/>
      <c r="G68" s="29"/>
      <c r="H68" s="30"/>
    </row>
    <row r="69" spans="1:8" ht="16.5" customHeight="1" x14ac:dyDescent="0.3">
      <c r="A69" s="34"/>
      <c r="B69" s="35"/>
      <c r="C69" s="78"/>
      <c r="D69" s="79" t="s">
        <v>181</v>
      </c>
      <c r="E69" s="80"/>
      <c r="F69" s="39">
        <f>SUM(F51:F68)</f>
        <v>0</v>
      </c>
      <c r="G69" s="39"/>
      <c r="H69" s="40"/>
    </row>
    <row r="70" spans="1:8" ht="15.75" x14ac:dyDescent="0.3">
      <c r="A70" s="31">
        <v>5</v>
      </c>
      <c r="B70" s="65" t="s">
        <v>65</v>
      </c>
      <c r="C70" s="81" t="s">
        <v>113</v>
      </c>
      <c r="D70" s="82" t="s">
        <v>63</v>
      </c>
      <c r="E70" s="83">
        <v>100</v>
      </c>
      <c r="F70" s="103"/>
      <c r="G70" s="32"/>
      <c r="H70" s="33" t="s">
        <v>78</v>
      </c>
    </row>
    <row r="71" spans="1:8" ht="31.5" x14ac:dyDescent="0.3">
      <c r="A71" s="23"/>
      <c r="B71" s="63"/>
      <c r="C71" s="84" t="s">
        <v>114</v>
      </c>
      <c r="D71" s="71" t="s">
        <v>64</v>
      </c>
      <c r="E71" s="73">
        <v>500</v>
      </c>
      <c r="F71" s="101"/>
      <c r="G71" s="25"/>
      <c r="H71" s="17" t="s">
        <v>78</v>
      </c>
    </row>
    <row r="72" spans="1:8" ht="16.5" customHeight="1" x14ac:dyDescent="0.3">
      <c r="A72" s="23"/>
      <c r="B72" s="63"/>
      <c r="C72" s="84" t="s">
        <v>115</v>
      </c>
      <c r="D72" s="71" t="s">
        <v>9</v>
      </c>
      <c r="E72" s="73">
        <v>50</v>
      </c>
      <c r="F72" s="101"/>
      <c r="G72" s="25"/>
      <c r="H72" s="17" t="s">
        <v>78</v>
      </c>
    </row>
    <row r="73" spans="1:8" ht="16.5" customHeight="1" x14ac:dyDescent="0.3">
      <c r="A73" s="23"/>
      <c r="B73" s="63"/>
      <c r="C73" s="84" t="s">
        <v>116</v>
      </c>
      <c r="D73" s="71" t="s">
        <v>12</v>
      </c>
      <c r="E73" s="73">
        <v>500</v>
      </c>
      <c r="F73" s="101"/>
      <c r="G73" s="25"/>
      <c r="H73" s="17"/>
    </row>
    <row r="74" spans="1:8" ht="16.5" customHeight="1" x14ac:dyDescent="0.3">
      <c r="A74" s="28"/>
      <c r="B74" s="64"/>
      <c r="C74" s="94" t="s">
        <v>117</v>
      </c>
      <c r="D74" s="76" t="s">
        <v>9</v>
      </c>
      <c r="E74" s="95">
        <v>100</v>
      </c>
      <c r="F74" s="102"/>
      <c r="G74" s="42"/>
      <c r="H74" s="30" t="s">
        <v>78</v>
      </c>
    </row>
    <row r="75" spans="1:8" ht="16.5" customHeight="1" x14ac:dyDescent="0.3">
      <c r="A75" s="34"/>
      <c r="B75" s="35"/>
      <c r="C75" s="78"/>
      <c r="D75" s="79" t="s">
        <v>182</v>
      </c>
      <c r="E75" s="80"/>
      <c r="F75" s="39">
        <f>SUM(F70:F74)</f>
        <v>0</v>
      </c>
      <c r="G75" s="39"/>
      <c r="H75" s="40"/>
    </row>
    <row r="76" spans="1:8" ht="13.5" customHeight="1" x14ac:dyDescent="0.3">
      <c r="A76" s="31">
        <v>6</v>
      </c>
      <c r="B76" s="66" t="s">
        <v>150</v>
      </c>
      <c r="C76" s="81" t="s">
        <v>13</v>
      </c>
      <c r="D76" s="82" t="s">
        <v>11</v>
      </c>
      <c r="E76" s="83">
        <v>500</v>
      </c>
      <c r="F76" s="103"/>
      <c r="G76" s="32"/>
      <c r="H76" s="33" t="s">
        <v>21</v>
      </c>
    </row>
    <row r="77" spans="1:8" ht="25.5" x14ac:dyDescent="0.3">
      <c r="A77" s="23"/>
      <c r="B77" s="66"/>
      <c r="C77" s="84" t="s">
        <v>14</v>
      </c>
      <c r="D77" s="71" t="s">
        <v>162</v>
      </c>
      <c r="E77" s="73">
        <v>300</v>
      </c>
      <c r="F77" s="101"/>
      <c r="G77" s="25"/>
      <c r="H77" s="17" t="s">
        <v>104</v>
      </c>
    </row>
    <row r="78" spans="1:8" ht="31.5" x14ac:dyDescent="0.3">
      <c r="A78" s="23"/>
      <c r="B78" s="66"/>
      <c r="C78" s="84" t="s">
        <v>15</v>
      </c>
      <c r="D78" s="71" t="s">
        <v>66</v>
      </c>
      <c r="E78" s="73">
        <v>300</v>
      </c>
      <c r="F78" s="101"/>
      <c r="G78" s="25"/>
      <c r="H78" s="17" t="s">
        <v>105</v>
      </c>
    </row>
    <row r="79" spans="1:8" ht="25.5" x14ac:dyDescent="0.3">
      <c r="A79" s="23"/>
      <c r="B79" s="66"/>
      <c r="C79" s="84" t="s">
        <v>17</v>
      </c>
      <c r="D79" s="71" t="s">
        <v>16</v>
      </c>
      <c r="E79" s="73">
        <v>300</v>
      </c>
      <c r="F79" s="101"/>
      <c r="G79" s="25"/>
      <c r="H79" s="17" t="s">
        <v>106</v>
      </c>
    </row>
    <row r="80" spans="1:8" ht="25.5" x14ac:dyDescent="0.3">
      <c r="A80" s="23"/>
      <c r="B80" s="66"/>
      <c r="C80" s="84" t="s">
        <v>18</v>
      </c>
      <c r="D80" s="71" t="s">
        <v>16</v>
      </c>
      <c r="E80" s="73">
        <v>300</v>
      </c>
      <c r="F80" s="101"/>
      <c r="G80" s="25"/>
      <c r="H80" s="17" t="s">
        <v>107</v>
      </c>
    </row>
    <row r="81" spans="1:8" ht="16.5" customHeight="1" x14ac:dyDescent="0.3">
      <c r="A81" s="23"/>
      <c r="B81" s="66"/>
      <c r="C81" s="69" t="s">
        <v>71</v>
      </c>
      <c r="D81" s="71" t="s">
        <v>73</v>
      </c>
      <c r="E81" s="73">
        <v>500</v>
      </c>
      <c r="F81" s="101"/>
      <c r="G81" s="25"/>
      <c r="H81" s="17" t="s">
        <v>75</v>
      </c>
    </row>
    <row r="82" spans="1:8" ht="16.5" customHeight="1" x14ac:dyDescent="0.3">
      <c r="A82" s="23"/>
      <c r="B82" s="66"/>
      <c r="C82" s="84" t="s">
        <v>72</v>
      </c>
      <c r="D82" s="71" t="s">
        <v>73</v>
      </c>
      <c r="E82" s="73">
        <v>300</v>
      </c>
      <c r="F82" s="101"/>
      <c r="G82" s="25"/>
      <c r="H82" s="17" t="s">
        <v>75</v>
      </c>
    </row>
    <row r="83" spans="1:8" ht="15.75" x14ac:dyDescent="0.3">
      <c r="A83" s="23"/>
      <c r="B83" s="66"/>
      <c r="C83" s="84" t="s">
        <v>159</v>
      </c>
      <c r="D83" s="71" t="s">
        <v>73</v>
      </c>
      <c r="E83" s="73">
        <v>500</v>
      </c>
      <c r="F83" s="101"/>
      <c r="G83" s="25"/>
      <c r="H83" s="17" t="s">
        <v>74</v>
      </c>
    </row>
    <row r="84" spans="1:8" ht="16.5" customHeight="1" x14ac:dyDescent="0.3">
      <c r="A84" s="23"/>
      <c r="B84" s="65"/>
      <c r="C84" s="69" t="s">
        <v>111</v>
      </c>
      <c r="D84" s="71" t="s">
        <v>73</v>
      </c>
      <c r="E84" s="73">
        <v>300</v>
      </c>
      <c r="F84" s="101"/>
      <c r="G84" s="25"/>
      <c r="H84" s="17" t="s">
        <v>76</v>
      </c>
    </row>
    <row r="85" spans="1:8" ht="15.75" x14ac:dyDescent="0.3">
      <c r="A85" s="50">
        <v>7</v>
      </c>
      <c r="B85" s="67" t="s">
        <v>151</v>
      </c>
      <c r="C85" s="96" t="s">
        <v>152</v>
      </c>
      <c r="D85" s="87" t="s">
        <v>73</v>
      </c>
      <c r="E85" s="72">
        <v>100</v>
      </c>
      <c r="F85" s="101"/>
      <c r="G85" s="26"/>
      <c r="H85" s="20"/>
    </row>
    <row r="86" spans="1:8" ht="16.5" customHeight="1" x14ac:dyDescent="0.3">
      <c r="A86" s="51"/>
      <c r="B86" s="68"/>
      <c r="C86" s="96" t="s">
        <v>153</v>
      </c>
      <c r="D86" s="87" t="s">
        <v>73</v>
      </c>
      <c r="E86" s="72">
        <v>500</v>
      </c>
      <c r="F86" s="101"/>
      <c r="G86" s="26"/>
      <c r="H86" s="20"/>
    </row>
    <row r="87" spans="1:8" ht="16.5" customHeight="1" x14ac:dyDescent="0.3">
      <c r="A87" s="51"/>
      <c r="B87" s="68"/>
      <c r="C87" s="96" t="s">
        <v>169</v>
      </c>
      <c r="D87" s="87" t="s">
        <v>73</v>
      </c>
      <c r="E87" s="72">
        <v>300</v>
      </c>
      <c r="F87" s="101"/>
      <c r="G87" s="26"/>
      <c r="H87" s="20"/>
    </row>
    <row r="88" spans="1:8" ht="16.5" customHeight="1" x14ac:dyDescent="0.3">
      <c r="A88" s="51"/>
      <c r="B88" s="68"/>
      <c r="C88" s="96" t="s">
        <v>154</v>
      </c>
      <c r="D88" s="87" t="s">
        <v>73</v>
      </c>
      <c r="E88" s="72">
        <v>1000</v>
      </c>
      <c r="F88" s="101"/>
      <c r="G88" s="26"/>
      <c r="H88" s="20"/>
    </row>
    <row r="89" spans="1:8" ht="16.5" customHeight="1" x14ac:dyDescent="0.3">
      <c r="A89" s="51"/>
      <c r="B89" s="68"/>
      <c r="C89" s="96" t="s">
        <v>170</v>
      </c>
      <c r="D89" s="87" t="s">
        <v>73</v>
      </c>
      <c r="E89" s="72">
        <v>500</v>
      </c>
      <c r="F89" s="101"/>
      <c r="G89" s="26"/>
      <c r="H89" s="20"/>
    </row>
    <row r="90" spans="1:8" ht="16.5" customHeight="1" x14ac:dyDescent="0.3">
      <c r="A90" s="51"/>
      <c r="B90" s="68"/>
      <c r="C90" s="96" t="s">
        <v>155</v>
      </c>
      <c r="D90" s="87" t="s">
        <v>73</v>
      </c>
      <c r="E90" s="72">
        <v>300</v>
      </c>
      <c r="F90" s="101"/>
      <c r="G90" s="26"/>
      <c r="H90" s="20"/>
    </row>
    <row r="91" spans="1:8" ht="16.5" customHeight="1" x14ac:dyDescent="0.3">
      <c r="A91" s="51"/>
      <c r="B91" s="68"/>
      <c r="C91" s="96" t="s">
        <v>166</v>
      </c>
      <c r="D91" s="87" t="s">
        <v>56</v>
      </c>
      <c r="E91" s="72">
        <v>50</v>
      </c>
      <c r="F91" s="101"/>
      <c r="G91" s="26"/>
      <c r="H91" s="20"/>
    </row>
    <row r="92" spans="1:8" ht="16.5" customHeight="1" x14ac:dyDescent="0.3">
      <c r="A92" s="51"/>
      <c r="B92" s="68"/>
      <c r="C92" s="96" t="s">
        <v>167</v>
      </c>
      <c r="D92" s="87" t="s">
        <v>11</v>
      </c>
      <c r="E92" s="72">
        <v>1000</v>
      </c>
      <c r="F92" s="101"/>
      <c r="G92" s="26"/>
      <c r="H92" s="20"/>
    </row>
    <row r="93" spans="1:8" ht="16.5" customHeight="1" x14ac:dyDescent="0.3">
      <c r="A93" s="51"/>
      <c r="B93" s="68"/>
      <c r="C93" s="96" t="s">
        <v>173</v>
      </c>
      <c r="D93" s="97" t="s">
        <v>174</v>
      </c>
      <c r="E93" s="98">
        <v>10</v>
      </c>
      <c r="F93" s="104"/>
      <c r="G93" s="27"/>
      <c r="H93" s="21"/>
    </row>
    <row r="94" spans="1:8" ht="16.5" customHeight="1" x14ac:dyDescent="0.3">
      <c r="A94" s="51"/>
      <c r="B94" s="68"/>
      <c r="C94" s="94" t="s">
        <v>175</v>
      </c>
      <c r="D94" s="99" t="s">
        <v>174</v>
      </c>
      <c r="E94" s="100">
        <v>10</v>
      </c>
      <c r="F94" s="104"/>
      <c r="G94" s="27"/>
      <c r="H94" s="21"/>
    </row>
    <row r="95" spans="1:8" ht="16.5" customHeight="1" x14ac:dyDescent="0.3">
      <c r="A95" s="34"/>
      <c r="B95" s="35"/>
      <c r="C95" s="36"/>
      <c r="D95" s="37" t="s">
        <v>183</v>
      </c>
      <c r="E95" s="38"/>
      <c r="F95" s="39">
        <f>SUM(F76:F94)</f>
        <v>0</v>
      </c>
      <c r="G95" s="39"/>
      <c r="H95" s="40"/>
    </row>
    <row r="96" spans="1:8" ht="16.5" customHeight="1" x14ac:dyDescent="0.3">
      <c r="A96" s="43"/>
      <c r="B96" s="44"/>
      <c r="C96" s="45"/>
      <c r="D96" s="46" t="s">
        <v>184</v>
      </c>
      <c r="E96" s="47"/>
      <c r="F96" s="48">
        <f>F15+F25+F50+F69+F75+F95</f>
        <v>0</v>
      </c>
      <c r="G96" s="48"/>
      <c r="H96" s="49"/>
    </row>
  </sheetData>
  <mergeCells count="46">
    <mergeCell ref="D95:E95"/>
    <mergeCell ref="D15:E15"/>
    <mergeCell ref="D25:E25"/>
    <mergeCell ref="D50:E50"/>
    <mergeCell ref="D69:E69"/>
    <mergeCell ref="D75:E75"/>
    <mergeCell ref="C8:C9"/>
    <mergeCell ref="C43:C44"/>
    <mergeCell ref="C41:C42"/>
    <mergeCell ref="C26:C27"/>
    <mergeCell ref="B51:B62"/>
    <mergeCell ref="C28:C29"/>
    <mergeCell ref="A85:A94"/>
    <mergeCell ref="A76:A84"/>
    <mergeCell ref="B76:B84"/>
    <mergeCell ref="B16:B24"/>
    <mergeCell ref="B85:B94"/>
    <mergeCell ref="A16:A24"/>
    <mergeCell ref="A26:A49"/>
    <mergeCell ref="A70:A74"/>
    <mergeCell ref="A1:H1"/>
    <mergeCell ref="A2:H2"/>
    <mergeCell ref="A3:H3"/>
    <mergeCell ref="A5:H5"/>
    <mergeCell ref="A4:H4"/>
    <mergeCell ref="A6:C7"/>
    <mergeCell ref="H6:H7"/>
    <mergeCell ref="D6:E6"/>
    <mergeCell ref="H51:H52"/>
    <mergeCell ref="H53:H54"/>
    <mergeCell ref="B8:B14"/>
    <mergeCell ref="C18:C19"/>
    <mergeCell ref="C10:C14"/>
    <mergeCell ref="B26:B49"/>
    <mergeCell ref="C39:C40"/>
    <mergeCell ref="C36:C37"/>
    <mergeCell ref="H26:H29"/>
    <mergeCell ref="C45:C46"/>
    <mergeCell ref="A51:A68"/>
    <mergeCell ref="A8:A14"/>
    <mergeCell ref="C51:C52"/>
    <mergeCell ref="B70:B74"/>
    <mergeCell ref="C53:C54"/>
    <mergeCell ref="B63:B68"/>
    <mergeCell ref="C56:C58"/>
    <mergeCell ref="C60:C61"/>
  </mergeCells>
  <phoneticPr fontId="1" type="noConversion"/>
  <pageMargins left="0.23622047244094491" right="0.23622047244094491" top="0.19685039370078741" bottom="0" header="0" footer="0"/>
  <pageSetup paperSize="9" scale="62" fitToHeight="0" orientation="portrait" r:id="rId1"/>
  <rowBreaks count="1" manualBreakCount="1">
    <brk id="6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H18"/>
  <sheetViews>
    <sheetView topLeftCell="A2" zoomScaleNormal="100" workbookViewId="0">
      <selection activeCell="I16" sqref="I16"/>
    </sheetView>
  </sheetViews>
  <sheetFormatPr defaultRowHeight="16.5" x14ac:dyDescent="0.3"/>
  <cols>
    <col min="1" max="1" width="4.75" customWidth="1"/>
    <col min="2" max="2" width="26" customWidth="1"/>
    <col min="3" max="3" width="22.5" customWidth="1"/>
    <col min="4" max="4" width="12.75" customWidth="1"/>
    <col min="5" max="5" width="11.5" customWidth="1"/>
    <col min="6" max="6" width="9.125" customWidth="1"/>
    <col min="7" max="7" width="20.125" customWidth="1"/>
    <col min="8" max="8" width="14.125" customWidth="1"/>
  </cols>
  <sheetData>
    <row r="3" spans="1:8" ht="21" customHeight="1" x14ac:dyDescent="0.3">
      <c r="A3" s="4" t="s">
        <v>23</v>
      </c>
      <c r="B3" s="4"/>
      <c r="C3" s="4"/>
      <c r="D3" s="4"/>
      <c r="E3" s="4"/>
      <c r="F3" s="4"/>
      <c r="G3" s="4"/>
    </row>
    <row r="4" spans="1:8" ht="30" customHeight="1" x14ac:dyDescent="0.3">
      <c r="A4" s="1"/>
      <c r="B4" s="2" t="s">
        <v>19</v>
      </c>
      <c r="C4" s="2" t="s">
        <v>20</v>
      </c>
      <c r="D4" s="3" t="s">
        <v>26</v>
      </c>
      <c r="E4" s="3" t="s">
        <v>45</v>
      </c>
      <c r="F4" s="3" t="s">
        <v>51</v>
      </c>
      <c r="G4" s="3" t="s">
        <v>33</v>
      </c>
      <c r="H4" s="3" t="s">
        <v>2</v>
      </c>
    </row>
    <row r="5" spans="1:8" ht="30" customHeight="1" x14ac:dyDescent="0.3">
      <c r="A5" s="9">
        <v>1</v>
      </c>
      <c r="B5" s="10" t="s">
        <v>29</v>
      </c>
      <c r="C5" s="11" t="s">
        <v>36</v>
      </c>
      <c r="D5" s="10" t="s">
        <v>27</v>
      </c>
      <c r="E5" s="10" t="s">
        <v>48</v>
      </c>
      <c r="F5" s="9">
        <f>50*9</f>
        <v>450</v>
      </c>
      <c r="G5" s="9" t="s">
        <v>32</v>
      </c>
      <c r="H5" s="12" t="s">
        <v>50</v>
      </c>
    </row>
    <row r="6" spans="1:8" ht="30" customHeight="1" x14ac:dyDescent="0.3">
      <c r="A6" s="9">
        <v>2</v>
      </c>
      <c r="B6" s="10" t="s">
        <v>34</v>
      </c>
      <c r="C6" s="11" t="s">
        <v>38</v>
      </c>
      <c r="D6" s="10" t="s">
        <v>27</v>
      </c>
      <c r="E6" s="10" t="s">
        <v>49</v>
      </c>
      <c r="F6" s="9">
        <v>50</v>
      </c>
      <c r="G6" s="9" t="s">
        <v>37</v>
      </c>
      <c r="H6" s="12" t="s">
        <v>50</v>
      </c>
    </row>
    <row r="7" spans="1:8" ht="30" customHeight="1" x14ac:dyDescent="0.3">
      <c r="A7" s="9">
        <v>3</v>
      </c>
      <c r="B7" s="10" t="s">
        <v>30</v>
      </c>
      <c r="C7" s="11" t="s">
        <v>39</v>
      </c>
      <c r="D7" s="10" t="s">
        <v>28</v>
      </c>
      <c r="E7" s="10" t="s">
        <v>46</v>
      </c>
      <c r="F7" s="9">
        <f>25*9</f>
        <v>225</v>
      </c>
      <c r="G7" s="9" t="s">
        <v>32</v>
      </c>
      <c r="H7" s="12" t="s">
        <v>50</v>
      </c>
    </row>
    <row r="8" spans="1:8" ht="30" customHeight="1" x14ac:dyDescent="0.3">
      <c r="A8" s="9">
        <v>4</v>
      </c>
      <c r="B8" s="10" t="s">
        <v>35</v>
      </c>
      <c r="C8" s="11" t="s">
        <v>40</v>
      </c>
      <c r="D8" s="10" t="s">
        <v>28</v>
      </c>
      <c r="E8" s="10" t="s">
        <v>47</v>
      </c>
      <c r="F8" s="9">
        <v>25</v>
      </c>
      <c r="G8" s="9" t="s">
        <v>37</v>
      </c>
      <c r="H8" s="12" t="s">
        <v>50</v>
      </c>
    </row>
    <row r="9" spans="1:8" ht="30" customHeight="1" x14ac:dyDescent="0.3">
      <c r="A9" s="9">
        <v>5</v>
      </c>
      <c r="B9" s="10" t="s">
        <v>24</v>
      </c>
      <c r="C9" s="10" t="s">
        <v>31</v>
      </c>
      <c r="D9" s="10" t="s">
        <v>27</v>
      </c>
      <c r="E9" s="10" t="s">
        <v>48</v>
      </c>
      <c r="F9" s="9">
        <f>50*9</f>
        <v>450</v>
      </c>
      <c r="G9" s="9" t="s">
        <v>32</v>
      </c>
      <c r="H9" s="12" t="s">
        <v>50</v>
      </c>
    </row>
    <row r="10" spans="1:8" ht="30" customHeight="1" x14ac:dyDescent="0.3">
      <c r="A10" s="9">
        <v>6</v>
      </c>
      <c r="B10" s="10" t="s">
        <v>41</v>
      </c>
      <c r="C10" s="10" t="s">
        <v>31</v>
      </c>
      <c r="D10" s="10" t="s">
        <v>27</v>
      </c>
      <c r="E10" s="10" t="s">
        <v>49</v>
      </c>
      <c r="F10" s="9">
        <v>50</v>
      </c>
      <c r="G10" s="9" t="s">
        <v>37</v>
      </c>
      <c r="H10" s="12" t="s">
        <v>50</v>
      </c>
    </row>
    <row r="11" spans="1:8" ht="30" customHeight="1" x14ac:dyDescent="0.3">
      <c r="A11" s="9">
        <v>7</v>
      </c>
      <c r="B11" s="10" t="s">
        <v>25</v>
      </c>
      <c r="C11" s="10" t="s">
        <v>31</v>
      </c>
      <c r="D11" s="10" t="s">
        <v>28</v>
      </c>
      <c r="E11" s="10" t="s">
        <v>46</v>
      </c>
      <c r="F11" s="9">
        <f>25*9</f>
        <v>225</v>
      </c>
      <c r="G11" s="9" t="s">
        <v>32</v>
      </c>
      <c r="H11" s="12" t="s">
        <v>50</v>
      </c>
    </row>
    <row r="12" spans="1:8" ht="30" customHeight="1" x14ac:dyDescent="0.3">
      <c r="A12" s="9">
        <v>8</v>
      </c>
      <c r="B12" s="10" t="s">
        <v>42</v>
      </c>
      <c r="C12" s="10" t="s">
        <v>31</v>
      </c>
      <c r="D12" s="10" t="s">
        <v>28</v>
      </c>
      <c r="E12" s="10" t="s">
        <v>47</v>
      </c>
      <c r="F12" s="9">
        <v>25</v>
      </c>
      <c r="G12" s="9" t="s">
        <v>37</v>
      </c>
      <c r="H12" s="12" t="s">
        <v>50</v>
      </c>
    </row>
    <row r="13" spans="1:8" ht="41.25" customHeight="1" x14ac:dyDescent="0.3">
      <c r="A13" s="9">
        <v>9</v>
      </c>
      <c r="B13" s="10" t="s">
        <v>43</v>
      </c>
      <c r="C13" s="10"/>
      <c r="D13" s="13" t="s">
        <v>52</v>
      </c>
      <c r="E13" s="11" t="s">
        <v>53</v>
      </c>
      <c r="F13" s="9">
        <v>80</v>
      </c>
      <c r="G13" s="9" t="s">
        <v>44</v>
      </c>
      <c r="H13" s="12"/>
    </row>
    <row r="14" spans="1:8" ht="29.25" customHeight="1" x14ac:dyDescent="0.3">
      <c r="A14" s="5"/>
      <c r="B14" s="8" t="s">
        <v>45</v>
      </c>
      <c r="C14" s="8"/>
      <c r="D14" s="6"/>
      <c r="E14" s="6"/>
      <c r="F14" s="7">
        <f>SUM(F5:F13)</f>
        <v>1580</v>
      </c>
      <c r="G14" s="6"/>
      <c r="H14" s="6"/>
    </row>
    <row r="15" spans="1:8" ht="21" customHeight="1" x14ac:dyDescent="0.3"/>
    <row r="16" spans="1:8" ht="21" customHeight="1" x14ac:dyDescent="0.3"/>
    <row r="17" customFormat="1" ht="21" customHeight="1" x14ac:dyDescent="0.3"/>
    <row r="18" customFormat="1" ht="21" customHeight="1" x14ac:dyDescent="0.3"/>
  </sheetData>
  <phoneticPr fontId="1" type="noConversion"/>
  <pageMargins left="0.7" right="0.7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지구표창항목 및 채첨 기준표</vt:lpstr>
      <vt:lpstr>특별포상</vt:lpstr>
      <vt:lpstr>'지구표창항목 및 채첨 기준표'!Print_Titles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이은아</cp:lastModifiedBy>
  <cp:lastPrinted>2023-01-26T01:31:11Z</cp:lastPrinted>
  <dcterms:created xsi:type="dcterms:W3CDTF">2018-03-20T06:19:30Z</dcterms:created>
  <dcterms:modified xsi:type="dcterms:W3CDTF">2023-01-26T01:31:55Z</dcterms:modified>
</cp:coreProperties>
</file>