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D:\10.지구행사\19. 지구대회\21-22 지구대회\1.개최공문\"/>
    </mc:Choice>
  </mc:AlternateContent>
  <xr:revisionPtr revIDLastSave="0" documentId="13_ncr:1_{E06471CC-9CA7-437F-B784-EFE20DD916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.지구표창항목 및 채첨 기준표" sheetId="1" r:id="rId1"/>
    <sheet name="특별포상" sheetId="3" state="hidden" r:id="rId2"/>
  </sheets>
  <definedNames>
    <definedName name="_xlnm.Print_Area" localSheetId="0">'3.지구표창항목 및 채첨 기준표'!$A$1:$H$79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8" i="1" l="1"/>
  <c r="F68" i="1"/>
  <c r="F62" i="1"/>
  <c r="F44" i="1"/>
  <c r="F29" i="1"/>
  <c r="F17" i="1"/>
  <c r="F79" i="1" l="1"/>
  <c r="F11" i="3"/>
  <c r="F9" i="3"/>
  <c r="F7" i="3"/>
  <c r="F5" i="3"/>
  <c r="F14" i="3" s="1"/>
</calcChain>
</file>

<file path=xl/sharedStrings.xml><?xml version="1.0" encoding="utf-8"?>
<sst xmlns="http://schemas.openxmlformats.org/spreadsheetml/2006/main" count="248" uniqueCount="183">
  <si>
    <t>활동명</t>
    <phoneticPr fontId="2" type="noConversion"/>
  </si>
  <si>
    <t>채점안</t>
    <phoneticPr fontId="2" type="noConversion"/>
  </si>
  <si>
    <t>비고</t>
    <phoneticPr fontId="2" type="noConversion"/>
  </si>
  <si>
    <t>단위</t>
    <phoneticPr fontId="2" type="noConversion"/>
  </si>
  <si>
    <t>배점</t>
    <phoneticPr fontId="2" type="noConversion"/>
  </si>
  <si>
    <t>회원증강</t>
    <phoneticPr fontId="2" type="noConversion"/>
  </si>
  <si>
    <t>1인당(신생클럽은                            20명 초과인원)</t>
    <phoneticPr fontId="2" type="noConversion"/>
  </si>
  <si>
    <t>재단기부</t>
    <phoneticPr fontId="2" type="noConversion"/>
  </si>
  <si>
    <t>1,000$당</t>
    <phoneticPr fontId="2" type="noConversion"/>
  </si>
  <si>
    <t>100$당</t>
    <phoneticPr fontId="2" type="noConversion"/>
  </si>
  <si>
    <t>10만원당</t>
    <phoneticPr fontId="2" type="noConversion"/>
  </si>
  <si>
    <t>30만원당</t>
    <phoneticPr fontId="2" type="noConversion"/>
  </si>
  <si>
    <t>인당 / 3개월</t>
    <phoneticPr fontId="2" type="noConversion"/>
  </si>
  <si>
    <t>클럽당</t>
    <phoneticPr fontId="2" type="noConversion"/>
  </si>
  <si>
    <t>등록신청시 / 인당</t>
    <phoneticPr fontId="2" type="noConversion"/>
  </si>
  <si>
    <t>차기회장 연수회</t>
    <phoneticPr fontId="2" type="noConversion"/>
  </si>
  <si>
    <t>지구연수협의회</t>
    <phoneticPr fontId="2" type="noConversion"/>
  </si>
  <si>
    <t>회장단회의</t>
    <phoneticPr fontId="2" type="noConversion"/>
  </si>
  <si>
    <t>클럽 1인당 / 회</t>
    <phoneticPr fontId="2" type="noConversion"/>
  </si>
  <si>
    <t>회원증강 세미나</t>
    <phoneticPr fontId="2" type="noConversion"/>
  </si>
  <si>
    <t>로타리재단 세미나</t>
    <phoneticPr fontId="2" type="noConversion"/>
  </si>
  <si>
    <t>표창</t>
  </si>
  <si>
    <t>대상</t>
  </si>
  <si>
    <t>점수</t>
    <phoneticPr fontId="2" type="noConversion"/>
  </si>
  <si>
    <t>산출기준</t>
    <phoneticPr fontId="2" type="noConversion"/>
  </si>
  <si>
    <t>공지된 지구행사 참여 점수 확인</t>
    <phoneticPr fontId="2" type="noConversion"/>
  </si>
  <si>
    <t>&lt; 표창을 위한 공통 필수 사항 &gt;</t>
    <phoneticPr fontId="2" type="noConversion"/>
  </si>
  <si>
    <t>총 합계</t>
    <phoneticPr fontId="2" type="noConversion"/>
  </si>
  <si>
    <t>1개클럽당</t>
    <phoneticPr fontId="2" type="noConversion"/>
  </si>
  <si>
    <t>90점</t>
    <phoneticPr fontId="2" type="noConversion"/>
  </si>
  <si>
    <r>
      <rPr>
        <b/>
        <sz val="8"/>
        <rFont val="나눔고딕"/>
        <family val="3"/>
        <charset val="129"/>
      </rPr>
      <t>회장,재단위원장</t>
    </r>
    <r>
      <rPr>
        <sz val="8"/>
        <rFont val="나눔고딕"/>
        <family val="3"/>
        <charset val="129"/>
      </rPr>
      <t xml:space="preserve">                                                                  
*공지된 지구행사 참여 점수 확인</t>
    </r>
    <phoneticPr fontId="2" type="noConversion"/>
  </si>
  <si>
    <r>
      <rPr>
        <b/>
        <sz val="10"/>
        <rFont val="나눔고딕"/>
        <family val="3"/>
        <charset val="129"/>
      </rPr>
      <t xml:space="preserve">2,400점까지                                            
</t>
    </r>
    <r>
      <rPr>
        <b/>
        <sz val="11"/>
        <rFont val="나눔고딕"/>
        <family val="3"/>
        <charset val="129"/>
      </rPr>
      <t>*</t>
    </r>
    <r>
      <rPr>
        <sz val="11"/>
        <rFont val="나눔고딕"/>
        <family val="3"/>
        <charset val="129"/>
      </rPr>
      <t>공지된 지구행사 참여 점수 확인</t>
    </r>
    <phoneticPr fontId="2" type="noConversion"/>
  </si>
  <si>
    <t>6. 특별포상제도</t>
    <phoneticPr fontId="2" type="noConversion"/>
  </si>
  <si>
    <t>EREY 100%달성 최우수지역상</t>
    <phoneticPr fontId="2" type="noConversion"/>
  </si>
  <si>
    <t>EREY 100%달성 우수지역상</t>
    <phoneticPr fontId="2" type="noConversion"/>
  </si>
  <si>
    <t>표창</t>
    <phoneticPr fontId="2" type="noConversion"/>
  </si>
  <si>
    <t>금뱃지 2돈</t>
    <phoneticPr fontId="2" type="noConversion"/>
  </si>
  <si>
    <t>금뱃지 1돈</t>
    <phoneticPr fontId="2" type="noConversion"/>
  </si>
  <si>
    <t>재단목표 달성 최우수지역상</t>
    <phoneticPr fontId="2" type="noConversion"/>
  </si>
  <si>
    <t>재단목표 달성 우수지역상</t>
    <phoneticPr fontId="2" type="noConversion"/>
  </si>
  <si>
    <t>전회원 EREY100%달성</t>
    <phoneticPr fontId="2" type="noConversion"/>
  </si>
  <si>
    <t>지역대표, 소속클럽회장</t>
    <phoneticPr fontId="2" type="noConversion"/>
  </si>
  <si>
    <t>표창대상</t>
    <phoneticPr fontId="2" type="noConversion"/>
  </si>
  <si>
    <t>재단목표 달성 최우수클럽상</t>
    <phoneticPr fontId="2" type="noConversion"/>
  </si>
  <si>
    <t>재단목표 달성 우수클럽상</t>
    <phoneticPr fontId="2" type="noConversion"/>
  </si>
  <si>
    <t xml:space="preserve">지역별 재단목표 달성 최우수지역 </t>
    <phoneticPr fontId="2" type="noConversion"/>
  </si>
  <si>
    <t>클럽회장</t>
    <phoneticPr fontId="2" type="noConversion"/>
  </si>
  <si>
    <t>지역별 재단목표 달성 최우수클럽</t>
    <phoneticPr fontId="2" type="noConversion"/>
  </si>
  <si>
    <t xml:space="preserve">지역별 재단목표 달성 우수지역 </t>
    <phoneticPr fontId="2" type="noConversion"/>
  </si>
  <si>
    <t>지역별 재단목표 달성 우수클럽</t>
    <phoneticPr fontId="2" type="noConversion"/>
  </si>
  <si>
    <t>EREY 100%달성 최우수클럽상</t>
    <phoneticPr fontId="2" type="noConversion"/>
  </si>
  <si>
    <t>EREY 100%달성 우수클럽상</t>
    <phoneticPr fontId="2" type="noConversion"/>
  </si>
  <si>
    <t>업무우수사무장 포상(1위~5위)</t>
    <phoneticPr fontId="2" type="noConversion"/>
  </si>
  <si>
    <t>사무장 및 업무대행임원</t>
    <phoneticPr fontId="2" type="noConversion"/>
  </si>
  <si>
    <t>예상경비</t>
    <phoneticPr fontId="2" type="noConversion"/>
  </si>
  <si>
    <t>25만원*9개</t>
    <phoneticPr fontId="2" type="noConversion"/>
  </si>
  <si>
    <t xml:space="preserve">25만원 </t>
    <phoneticPr fontId="2" type="noConversion"/>
  </si>
  <si>
    <t>50만원*9개</t>
    <phoneticPr fontId="2" type="noConversion"/>
  </si>
  <si>
    <t xml:space="preserve">50만원 </t>
    <phoneticPr fontId="2" type="noConversion"/>
  </si>
  <si>
    <t>중복포상시 택1</t>
    <phoneticPr fontId="2" type="noConversion"/>
  </si>
  <si>
    <t>금액</t>
    <phoneticPr fontId="2" type="noConversion"/>
  </si>
  <si>
    <t>상품권 지급(30,20,10)</t>
    <phoneticPr fontId="2" type="noConversion"/>
  </si>
  <si>
    <t>30*1
20*1
10*3</t>
    <phoneticPr fontId="2" type="noConversion"/>
  </si>
  <si>
    <t>회원순증 10%이상 증가</t>
    <phoneticPr fontId="2" type="noConversion"/>
  </si>
  <si>
    <t>②EREY</t>
    <phoneticPr fontId="2" type="noConversion"/>
  </si>
  <si>
    <t>전회원 PHF</t>
    <phoneticPr fontId="2" type="noConversion"/>
  </si>
  <si>
    <t>3,000
1,000</t>
    <phoneticPr fontId="2" type="noConversion"/>
  </si>
  <si>
    <t>⑧지구재단</t>
    <phoneticPr fontId="2" type="noConversion"/>
  </si>
  <si>
    <t>⑨KR재단</t>
    <phoneticPr fontId="2" type="noConversion"/>
  </si>
  <si>
    <t>주관클럽</t>
    <phoneticPr fontId="2" type="noConversion"/>
  </si>
  <si>
    <t>국제
봉사</t>
    <phoneticPr fontId="2" type="noConversion"/>
  </si>
  <si>
    <t>사회
봉사</t>
    <phoneticPr fontId="2" type="noConversion"/>
  </si>
  <si>
    <t xml:space="preserve">1인당 </t>
    <phoneticPr fontId="2" type="noConversion"/>
  </si>
  <si>
    <t>신세대
파트너</t>
    <phoneticPr fontId="2" type="noConversion"/>
  </si>
  <si>
    <t>클럽장학금 10만원당</t>
    <phoneticPr fontId="2" type="noConversion"/>
  </si>
  <si>
    <t>KR장학, 지구재단 10만원당</t>
    <phoneticPr fontId="2" type="noConversion"/>
  </si>
  <si>
    <t>월 20만원 당</t>
    <phoneticPr fontId="2" type="noConversion"/>
  </si>
  <si>
    <t>클럽봉사금 10만원당</t>
    <phoneticPr fontId="2" type="noConversion"/>
  </si>
  <si>
    <t xml:space="preserve">분담금
납부
및
보고서
</t>
    <phoneticPr fontId="2" type="noConversion"/>
  </si>
  <si>
    <t>1건 기준-동일건 제외</t>
    <phoneticPr fontId="2" type="noConversion"/>
  </si>
  <si>
    <t>방송건당,전광판(1개월)
-동일건 제외</t>
    <phoneticPr fontId="2" type="noConversion"/>
  </si>
  <si>
    <t>공공
이미지</t>
    <phoneticPr fontId="2" type="noConversion"/>
  </si>
  <si>
    <t>클럽 1인당
(최대 8명)</t>
    <phoneticPr fontId="2" type="noConversion"/>
  </si>
  <si>
    <r>
      <rPr>
        <b/>
        <sz val="10"/>
        <rFont val="나눔고딕"/>
        <family val="3"/>
        <charset val="129"/>
      </rPr>
      <t xml:space="preserve">1,800점까지                                      
</t>
    </r>
    <r>
      <rPr>
        <b/>
        <sz val="11"/>
        <rFont val="나눔고딕"/>
        <family val="3"/>
        <charset val="129"/>
      </rPr>
      <t>*</t>
    </r>
    <r>
      <rPr>
        <sz val="11"/>
        <rFont val="나눔고딕"/>
        <family val="3"/>
        <charset val="129"/>
      </rPr>
      <t>공지된 지구행사 참여 점수 확인</t>
    </r>
    <phoneticPr fontId="2" type="noConversion"/>
  </si>
  <si>
    <t>클럽 1인당 / 회
(회장참석만 인정)</t>
    <phoneticPr fontId="2" type="noConversion"/>
  </si>
  <si>
    <t>11월 말까지 납부</t>
    <phoneticPr fontId="2" type="noConversion"/>
  </si>
  <si>
    <t>8월말까지 납부</t>
    <phoneticPr fontId="2" type="noConversion"/>
  </si>
  <si>
    <t>7월 말까지 납부</t>
    <phoneticPr fontId="2" type="noConversion"/>
  </si>
  <si>
    <r>
      <rPr>
        <b/>
        <sz val="8"/>
        <rFont val="나눔고딕"/>
        <family val="3"/>
        <charset val="129"/>
      </rPr>
      <t>회장,멤버십위원장</t>
    </r>
    <r>
      <rPr>
        <sz val="8"/>
        <rFont val="나눔고딕"/>
        <family val="3"/>
        <charset val="129"/>
      </rPr>
      <t xml:space="preserve">                                                                  
*공지된 지구행사 참여 점수 확인</t>
    </r>
    <phoneticPr fontId="2" type="noConversion"/>
  </si>
  <si>
    <t xml:space="preserve">    1. RI회비 및 지구분담금(지구회비, 지구대회비등) 완납</t>
    <phoneticPr fontId="2" type="noConversion"/>
  </si>
  <si>
    <t>10월 말까지 납부</t>
    <phoneticPr fontId="2" type="noConversion"/>
  </si>
  <si>
    <t>8월 말까지 납부</t>
    <phoneticPr fontId="2" type="noConversion"/>
  </si>
  <si>
    <t>3661지구 내 참여클럽</t>
    <phoneticPr fontId="2" type="noConversion"/>
  </si>
  <si>
    <t>30점</t>
    <phoneticPr fontId="2" type="noConversion"/>
  </si>
  <si>
    <t xml:space="preserve">글로벌사업
(클럽에서 재단기부외 행사에 사용한  봉사금액만 포함)  </t>
    <phoneticPr fontId="2" type="noConversion"/>
  </si>
  <si>
    <t>④라일라 수련회 참석</t>
    <phoneticPr fontId="2" type="noConversion"/>
  </si>
  <si>
    <t>⑤청소년교환 홈스테이 호스트</t>
    <phoneticPr fontId="2" type="noConversion"/>
  </si>
  <si>
    <t>②로타랙트,인터랙트,리틀랙트 활동지원</t>
    <phoneticPr fontId="2" type="noConversion"/>
  </si>
  <si>
    <t>22년 3월 말까지 납부</t>
    <phoneticPr fontId="2" type="noConversion"/>
  </si>
  <si>
    <t>22년 2월 말까지 납부</t>
    <phoneticPr fontId="2" type="noConversion"/>
  </si>
  <si>
    <t>기일내 보고서만 한함
회당</t>
    <phoneticPr fontId="2" type="noConversion"/>
  </si>
  <si>
    <t>지역합동행사(지역 클럽 100%참여시)</t>
    <phoneticPr fontId="2" type="noConversion"/>
  </si>
  <si>
    <t>지역 소속클럽 회장단 회합</t>
    <phoneticPr fontId="2" type="noConversion"/>
  </si>
  <si>
    <t>회당</t>
    <phoneticPr fontId="2" type="noConversion"/>
  </si>
  <si>
    <t>강사 초청 세미나 및 주회</t>
    <phoneticPr fontId="2" type="noConversion"/>
  </si>
  <si>
    <t xml:space="preserve">                            지구행사               참여</t>
    <phoneticPr fontId="2" type="noConversion"/>
  </si>
  <si>
    <t xml:space="preserve">                            지역행사               참여</t>
    <phoneticPr fontId="2" type="noConversion"/>
  </si>
  <si>
    <t>순증강회원수 감소 1명당</t>
    <phoneticPr fontId="2" type="noConversion"/>
  </si>
  <si>
    <t>500 차감</t>
    <phoneticPr fontId="2" type="noConversion"/>
  </si>
  <si>
    <t>⑥클럽의 재단목표 달성</t>
    <phoneticPr fontId="2" type="noConversion"/>
  </si>
  <si>
    <t>⑦클럽의 재단목표 초과 달성</t>
    <phoneticPr fontId="2" type="noConversion"/>
  </si>
  <si>
    <t>22년 3월말까지초과 
$1,000당</t>
    <phoneticPr fontId="2" type="noConversion"/>
  </si>
  <si>
    <t>회원순증 15% 이상 증가</t>
    <phoneticPr fontId="2" type="noConversion"/>
  </si>
  <si>
    <t>회원순증 20% 이상 증가</t>
    <phoneticPr fontId="2" type="noConversion"/>
  </si>
  <si>
    <t>회원순증 25% 이상 증가</t>
    <phoneticPr fontId="2" type="noConversion"/>
  </si>
  <si>
    <t>회원순증 5%이상 증가</t>
    <phoneticPr fontId="2" type="noConversion"/>
  </si>
  <si>
    <t>회원순증 30% 이상 증가</t>
    <phoneticPr fontId="2" type="noConversion"/>
  </si>
  <si>
    <t>순증 5%증가시마다 500점 추가 점수부여</t>
    <phoneticPr fontId="2" type="noConversion"/>
  </si>
  <si>
    <t>포인트 양도없이 
전회원 PHF</t>
    <phoneticPr fontId="2" type="noConversion"/>
  </si>
  <si>
    <t>21년 12월말 달성 
22년 3월말 달성</t>
    <phoneticPr fontId="2" type="noConversion"/>
  </si>
  <si>
    <t>지구보조금사업시 보조받은 금액외 순수클럽분담금만 포함</t>
    <phoneticPr fontId="2" type="noConversion"/>
  </si>
  <si>
    <t>③로타랙트,인터랙트,리틀랙트 클럽유지</t>
    <phoneticPr fontId="2" type="noConversion"/>
  </si>
  <si>
    <t>15,000
10,000</t>
    <phoneticPr fontId="2" type="noConversion"/>
  </si>
  <si>
    <t>창립회원 30명이상시
창립회원 30명미만시</t>
    <phoneticPr fontId="2" type="noConversion"/>
  </si>
  <si>
    <t>⑧합동사무국운영(3개클럽 이상)</t>
    <phoneticPr fontId="2" type="noConversion"/>
  </si>
  <si>
    <t>해당클럽</t>
    <phoneticPr fontId="2" type="noConversion"/>
  </si>
  <si>
    <r>
      <rPr>
        <b/>
        <sz val="12"/>
        <rFont val="맑은 고딕"/>
        <family val="3"/>
        <charset val="129"/>
      </rPr>
      <t>①</t>
    </r>
    <r>
      <rPr>
        <b/>
        <sz val="12"/>
        <rFont val="나눔고딕"/>
        <family val="3"/>
        <charset val="129"/>
      </rPr>
      <t>신생클럽창립 스폰서클럽</t>
    </r>
    <phoneticPr fontId="2" type="noConversion"/>
  </si>
  <si>
    <r>
      <rPr>
        <b/>
        <sz val="12"/>
        <rFont val="맑은 고딕"/>
        <family val="3"/>
        <charset val="129"/>
      </rPr>
      <t>②</t>
    </r>
    <r>
      <rPr>
        <b/>
        <sz val="12"/>
        <rFont val="나눔고딕"/>
        <family val="3"/>
        <charset val="129"/>
      </rPr>
      <t>회원 순증강</t>
    </r>
    <phoneticPr fontId="2" type="noConversion"/>
  </si>
  <si>
    <t xml:space="preserve">*ex                                                                       
(22.3월말 RI등록 기준 회원수 )-(RI 7.1 회원수)       
80-70=10*300=3,000점                                                                </t>
    <phoneticPr fontId="2" type="noConversion"/>
  </si>
  <si>
    <t>22년 3월 11일까지 납부</t>
    <phoneticPr fontId="2" type="noConversion"/>
  </si>
  <si>
    <t>100만원당</t>
    <phoneticPr fontId="2" type="noConversion"/>
  </si>
  <si>
    <r>
      <rPr>
        <b/>
        <sz val="10"/>
        <color rgb="FFFF0000"/>
        <rFont val="맑은 고딕"/>
        <family val="3"/>
        <charset val="129"/>
      </rPr>
      <t>⑤</t>
    </r>
    <r>
      <rPr>
        <b/>
        <sz val="10"/>
        <color rgb="FFFF0000"/>
        <rFont val="나눔고딕"/>
        <family val="3"/>
        <charset val="129"/>
      </rPr>
      <t>지구대회 후원 기부 및 광고 협찬</t>
    </r>
    <phoneticPr fontId="2" type="noConversion"/>
  </si>
  <si>
    <r>
      <rPr>
        <b/>
        <sz val="12"/>
        <rFont val="맑은 고딕"/>
        <family val="3"/>
        <charset val="129"/>
      </rPr>
      <t>③</t>
    </r>
    <r>
      <rPr>
        <b/>
        <sz val="12"/>
        <rFont val="나눔고딕"/>
        <family val="3"/>
        <charset val="129"/>
      </rPr>
      <t>100% PHF 클럽</t>
    </r>
    <phoneticPr fontId="2" type="noConversion"/>
  </si>
  <si>
    <r>
      <rPr>
        <b/>
        <sz val="12"/>
        <rFont val="맑은 고딕"/>
        <family val="3"/>
        <charset val="129"/>
      </rPr>
      <t>④</t>
    </r>
    <r>
      <rPr>
        <b/>
        <sz val="12"/>
        <rFont val="나눔고딕"/>
        <family val="3"/>
        <charset val="129"/>
      </rPr>
      <t>전회원 100% EREY클럽</t>
    </r>
    <phoneticPr fontId="2" type="noConversion"/>
  </si>
  <si>
    <r>
      <rPr>
        <b/>
        <sz val="12"/>
        <rFont val="맑은 고딕"/>
        <family val="3"/>
        <charset val="129"/>
      </rPr>
      <t>⑤</t>
    </r>
    <r>
      <rPr>
        <b/>
        <sz val="12"/>
        <rFont val="나눔고딕"/>
        <family val="3"/>
        <charset val="129"/>
      </rPr>
      <t>고액기부자 탄생</t>
    </r>
    <phoneticPr fontId="2" type="noConversion"/>
  </si>
  <si>
    <r>
      <rPr>
        <b/>
        <sz val="11"/>
        <rFont val="나눔고딕"/>
        <family val="3"/>
        <charset val="129"/>
      </rPr>
      <t>①PHF, 인다우먼트기금,제한기부</t>
    </r>
    <r>
      <rPr>
        <b/>
        <sz val="12"/>
        <rFont val="나눔고딕"/>
        <family val="3"/>
        <charset val="129"/>
      </rPr>
      <t xml:space="preserve">
</t>
    </r>
    <r>
      <rPr>
        <b/>
        <sz val="10"/>
        <rFont val="나눔고딕"/>
        <family val="3"/>
        <charset val="129"/>
      </rPr>
      <t xml:space="preserve">     </t>
    </r>
    <r>
      <rPr>
        <sz val="10"/>
        <rFont val="나눔고딕"/>
        <family val="3"/>
        <charset val="129"/>
      </rPr>
      <t xml:space="preserve"> (폴리오플러스,글로벌보조금 등)
</t>
    </r>
    <r>
      <rPr>
        <sz val="10"/>
        <color rgb="FF0000FF"/>
        <rFont val="나눔고딕"/>
        <family val="3"/>
        <charset val="129"/>
      </rPr>
      <t>*21년 7월 1일~31일 이내 실적 가산점(20%)</t>
    </r>
    <phoneticPr fontId="2" type="noConversion"/>
  </si>
  <si>
    <t>회원증강 점수 총합계</t>
    <phoneticPr fontId="2" type="noConversion"/>
  </si>
  <si>
    <t>재단기부 점수 총합계</t>
    <phoneticPr fontId="2" type="noConversion"/>
  </si>
  <si>
    <t>분담금 납부 점수 총합계</t>
    <phoneticPr fontId="2" type="noConversion"/>
  </si>
  <si>
    <t>봉사프로젝트 점수 총합계</t>
    <phoneticPr fontId="2" type="noConversion"/>
  </si>
  <si>
    <t>공공이미지 점수 총합계</t>
    <phoneticPr fontId="2" type="noConversion"/>
  </si>
  <si>
    <t>행사참여 점수 총합계</t>
    <phoneticPr fontId="2" type="noConversion"/>
  </si>
  <si>
    <r>
      <rPr>
        <b/>
        <sz val="11"/>
        <rFont val="맑은 고딕"/>
        <family val="3"/>
        <charset val="129"/>
      </rPr>
      <t>①</t>
    </r>
    <r>
      <rPr>
        <b/>
        <sz val="11"/>
        <rFont val="나눔고딕"/>
        <family val="3"/>
        <charset val="129"/>
      </rPr>
      <t>RI회비 전반기 납부</t>
    </r>
    <phoneticPr fontId="2" type="noConversion"/>
  </si>
  <si>
    <r>
      <rPr>
        <b/>
        <sz val="11"/>
        <rFont val="맑은 고딕"/>
        <family val="3"/>
        <charset val="129"/>
      </rPr>
      <t>②</t>
    </r>
    <r>
      <rPr>
        <b/>
        <sz val="11"/>
        <rFont val="나눔고딕"/>
        <family val="3"/>
        <charset val="129"/>
      </rPr>
      <t>RI회비 하반기 납부</t>
    </r>
    <phoneticPr fontId="2" type="noConversion"/>
  </si>
  <si>
    <r>
      <rPr>
        <b/>
        <sz val="11"/>
        <rFont val="맑은 고딕"/>
        <family val="3"/>
        <charset val="129"/>
      </rPr>
      <t>④</t>
    </r>
    <r>
      <rPr>
        <b/>
        <sz val="11"/>
        <rFont val="나눔고딕"/>
        <family val="3"/>
        <charset val="129"/>
      </rPr>
      <t>지구대회비 납부</t>
    </r>
    <phoneticPr fontId="2" type="noConversion"/>
  </si>
  <si>
    <r>
      <t xml:space="preserve">⑤각종분담금 납부
</t>
    </r>
    <r>
      <rPr>
        <b/>
        <sz val="10"/>
        <rFont val="맑은 고딕"/>
        <family val="3"/>
        <charset val="129"/>
      </rPr>
      <t>(연수회비, 상조회비,총재월신, 회장단회의)</t>
    </r>
    <phoneticPr fontId="2" type="noConversion"/>
  </si>
  <si>
    <r>
      <t>⑥</t>
    </r>
    <r>
      <rPr>
        <b/>
        <sz val="10"/>
        <rFont val="나눔고딕"/>
        <family val="3"/>
        <charset val="129"/>
      </rPr>
      <t>로타리코리아지,한국총재단,청소년연합회비</t>
    </r>
    <phoneticPr fontId="2" type="noConversion"/>
  </si>
  <si>
    <r>
      <t xml:space="preserve">⑦각종보고서 기한내 보고
</t>
    </r>
    <r>
      <rPr>
        <b/>
        <sz val="9"/>
        <rFont val="나눔고딕"/>
        <family val="3"/>
        <charset val="129"/>
      </rPr>
      <t xml:space="preserve">      (21.07.01~22.03.31)</t>
    </r>
    <phoneticPr fontId="2" type="noConversion"/>
  </si>
  <si>
    <r>
      <rPr>
        <b/>
        <sz val="11"/>
        <rFont val="맑은 고딕"/>
        <family val="3"/>
        <charset val="129"/>
      </rPr>
      <t>③</t>
    </r>
    <r>
      <rPr>
        <b/>
        <sz val="11"/>
        <rFont val="나눔고딕"/>
        <family val="3"/>
        <charset val="129"/>
      </rPr>
      <t>지구회비,공동사업비,
    특별회계비 납부</t>
    </r>
    <phoneticPr fontId="2" type="noConversion"/>
  </si>
  <si>
    <r>
      <rPr>
        <b/>
        <sz val="12"/>
        <rFont val="맑은 고딕"/>
        <family val="3"/>
        <charset val="129"/>
      </rPr>
      <t>①</t>
    </r>
    <r>
      <rPr>
        <b/>
        <sz val="12"/>
        <rFont val="나눔고딕"/>
        <family val="3"/>
        <charset val="129"/>
      </rPr>
      <t xml:space="preserve">아웃바운드 글로벌사업 </t>
    </r>
    <phoneticPr fontId="2" type="noConversion"/>
  </si>
  <si>
    <r>
      <rPr>
        <b/>
        <sz val="12"/>
        <rFont val="맑은 고딕"/>
        <family val="3"/>
        <charset val="129"/>
      </rPr>
      <t>②</t>
    </r>
    <r>
      <rPr>
        <b/>
        <sz val="12"/>
        <rFont val="나눔고딕"/>
        <family val="3"/>
        <charset val="129"/>
      </rPr>
      <t>인바운드 글로벌사업</t>
    </r>
    <phoneticPr fontId="2" type="noConversion"/>
  </si>
  <si>
    <r>
      <rPr>
        <b/>
        <sz val="12"/>
        <rFont val="맑은 고딕"/>
        <family val="3"/>
        <charset val="129"/>
      </rPr>
      <t>③</t>
    </r>
    <r>
      <rPr>
        <b/>
        <sz val="12"/>
        <rFont val="나눔고딕"/>
        <family val="3"/>
        <charset val="129"/>
      </rPr>
      <t>글로벌사업 클럽 봉사금</t>
    </r>
    <phoneticPr fontId="2" type="noConversion"/>
  </si>
  <si>
    <r>
      <rPr>
        <b/>
        <sz val="12"/>
        <rFont val="맑은 고딕"/>
        <family val="3"/>
        <charset val="129"/>
      </rPr>
      <t>①</t>
    </r>
    <r>
      <rPr>
        <b/>
        <sz val="12"/>
        <rFont val="나눔고딕"/>
        <family val="3"/>
        <charset val="129"/>
      </rPr>
      <t>지구보조금사업 완료시</t>
    </r>
    <phoneticPr fontId="2" type="noConversion"/>
  </si>
  <si>
    <r>
      <rPr>
        <b/>
        <sz val="12"/>
        <rFont val="맑은 고딕"/>
        <family val="3"/>
        <charset val="129"/>
      </rPr>
      <t>②</t>
    </r>
    <r>
      <rPr>
        <b/>
        <sz val="12"/>
        <rFont val="나눔고딕"/>
        <family val="3"/>
        <charset val="129"/>
      </rPr>
      <t>지역사회 봉사실시</t>
    </r>
    <phoneticPr fontId="2" type="noConversion"/>
  </si>
  <si>
    <r>
      <rPr>
        <b/>
        <sz val="12"/>
        <rFont val="맑은 고딕"/>
        <family val="3"/>
        <charset val="129"/>
      </rPr>
      <t>③</t>
    </r>
    <r>
      <rPr>
        <b/>
        <sz val="12"/>
        <rFont val="나눔고딕"/>
        <family val="3"/>
        <charset val="129"/>
      </rPr>
      <t>장학금지급</t>
    </r>
    <phoneticPr fontId="2" type="noConversion"/>
  </si>
  <si>
    <r>
      <rPr>
        <b/>
        <sz val="9"/>
        <rFont val="맑은 고딕"/>
        <family val="3"/>
        <charset val="129"/>
      </rPr>
      <t>①</t>
    </r>
    <r>
      <rPr>
        <b/>
        <sz val="9"/>
        <rFont val="나눔고딕"/>
        <family val="3"/>
        <charset val="129"/>
      </rPr>
      <t>로타랙트,인터랙트,리틀랙트 창립</t>
    </r>
    <phoneticPr fontId="2" type="noConversion"/>
  </si>
  <si>
    <r>
      <rPr>
        <b/>
        <sz val="11"/>
        <rFont val="맑은 고딕"/>
        <family val="3"/>
        <charset val="129"/>
      </rPr>
      <t>⑥</t>
    </r>
    <r>
      <rPr>
        <b/>
        <sz val="11"/>
        <rFont val="나눔고딕"/>
        <family val="3"/>
        <charset val="129"/>
      </rPr>
      <t>청소년교환 클럽스폰서</t>
    </r>
    <phoneticPr fontId="2" type="noConversion"/>
  </si>
  <si>
    <r>
      <rPr>
        <b/>
        <sz val="12"/>
        <rFont val="맑은 고딕"/>
        <family val="3"/>
        <charset val="129"/>
      </rPr>
      <t>①</t>
    </r>
    <r>
      <rPr>
        <b/>
        <sz val="12"/>
        <rFont val="나눔고딕"/>
        <family val="3"/>
        <charset val="129"/>
      </rPr>
      <t>신문 및 지역소식지</t>
    </r>
    <phoneticPr fontId="2" type="noConversion"/>
  </si>
  <si>
    <r>
      <rPr>
        <b/>
        <sz val="12"/>
        <rFont val="맑은 고딕"/>
        <family val="3"/>
        <charset val="129"/>
      </rPr>
      <t>②</t>
    </r>
    <r>
      <rPr>
        <b/>
        <sz val="12"/>
        <rFont val="나눔고딕"/>
        <family val="3"/>
        <charset val="129"/>
      </rPr>
      <t>TV,케이블방송 옥외전광판 광고</t>
    </r>
    <phoneticPr fontId="2" type="noConversion"/>
  </si>
  <si>
    <r>
      <rPr>
        <b/>
        <sz val="10"/>
        <rFont val="맑은 고딕"/>
        <family val="3"/>
        <charset val="129"/>
      </rPr>
      <t>③</t>
    </r>
    <r>
      <rPr>
        <b/>
        <sz val="10"/>
        <rFont val="나눔고딕"/>
        <family val="3"/>
        <charset val="129"/>
      </rPr>
      <t>지구행사 후원 기부 및 광고 협찬</t>
    </r>
    <phoneticPr fontId="2" type="noConversion"/>
  </si>
  <si>
    <r>
      <rPr>
        <b/>
        <sz val="11"/>
        <rFont val="맑은 고딕"/>
        <family val="3"/>
        <charset val="129"/>
      </rPr>
      <t>④</t>
    </r>
    <r>
      <rPr>
        <b/>
        <sz val="11"/>
        <rFont val="나눔고딕"/>
        <family val="3"/>
        <charset val="129"/>
      </rPr>
      <t>국제대회등록(우정등록 포함)</t>
    </r>
    <phoneticPr fontId="2" type="noConversion"/>
  </si>
  <si>
    <t>지역세미나 및 행사계획
(지역주관)</t>
    <phoneticPr fontId="2" type="noConversion"/>
  </si>
  <si>
    <t>*첨부된 실적 증빙보고서 제출</t>
    <phoneticPr fontId="2" type="noConversion"/>
  </si>
  <si>
    <t>로타리재단 자료 제출
*문의 한국지국 (02-783-3077/내선1,2)</t>
    <phoneticPr fontId="2" type="noConversion"/>
  </si>
  <si>
    <t>*첨부된 실적 증빙보고서 제출
문의 KR장학재단(02-738-1501/내선 3,4,5)</t>
    <phoneticPr fontId="2" type="noConversion"/>
  </si>
  <si>
    <t>12월말까지 초과 
$1,000당</t>
    <phoneticPr fontId="2" type="noConversion"/>
  </si>
  <si>
    <t>공식방문 로타리재단 목표:
*총재월신 7호 참조</t>
    <phoneticPr fontId="2" type="noConversion"/>
  </si>
  <si>
    <t>*지구보조금사업과 사랑의 집수리사업은 
기 제출된 보고서로 대신함</t>
    <phoneticPr fontId="2" type="noConversion"/>
  </si>
  <si>
    <t>창립클럽명과 창립일 기재</t>
    <phoneticPr fontId="2" type="noConversion"/>
  </si>
  <si>
    <t>활동지원 내역 제출</t>
    <phoneticPr fontId="2" type="noConversion"/>
  </si>
  <si>
    <t xml:space="preserve">    2. 반기보고서, 월례보고서 등 각종 보고서  기일 엄수 제출</t>
    <phoneticPr fontId="2" type="noConversion"/>
  </si>
  <si>
    <t xml:space="preserve">단 20명 미만 클럽은 순증 10% 이상시부터 적용
*ex 순증강회원수/7.1시작회원수*100%                      </t>
    <phoneticPr fontId="2" type="noConversion"/>
  </si>
  <si>
    <t>*첨부된 실적 증빙보고서 및 재단자료 제출</t>
    <phoneticPr fontId="2" type="noConversion"/>
  </si>
  <si>
    <t>*첨부된 실적 증빙보고서 1 및 이체증 제출</t>
    <phoneticPr fontId="2" type="noConversion"/>
  </si>
  <si>
    <t>*첨부된 실적 증빙보고서 1 및 이체증 제출
문의 한국지국 (02-783-3077/내선1)</t>
    <phoneticPr fontId="2" type="noConversion"/>
  </si>
  <si>
    <t>*첨부된 실적 증빙보고서  1 및 이체증 제출
문의 로타리코리아(02-730-2511)
        한국총재단(02-738-1501/내선1) 
        청소년연합 (02-738-1501/내선2)</t>
    <phoneticPr fontId="2" type="noConversion"/>
  </si>
  <si>
    <t>*첨부된 실적 증빙보고서 1 제출</t>
    <phoneticPr fontId="2" type="noConversion"/>
  </si>
  <si>
    <t>*첨부된 실적보고서 2 제출</t>
    <phoneticPr fontId="2" type="noConversion"/>
  </si>
  <si>
    <t>*해당금액                                                                                                                                     
-사랑의 집수리,환경캠페인(클럽에서 지원한 금액만 포함)                      
-기타 클럽봉사프로젝트 금액
*첨부된 실적보고서 2 제출</t>
    <phoneticPr fontId="2" type="noConversion"/>
  </si>
  <si>
    <t>자료제출(출석부+인증샷, 연수자료등)
*첨부된 실적보고서 2제출</t>
    <phoneticPr fontId="2" type="noConversion"/>
  </si>
  <si>
    <t>자료제출(출석부+인증샷 등)
*첨부된 실적보고서 2 제출</t>
    <phoneticPr fontId="2" type="noConversion"/>
  </si>
  <si>
    <t>지구연수위원, 재능 기부자 초청가능(인증샷,연수자료) *첨부된 실적보고서 2 제출</t>
    <phoneticPr fontId="2" type="noConversion"/>
  </si>
  <si>
    <t>2021-22 국제로타리 3661지구 클럽표창 채점 기준표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</si>
</sst>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9" x14ac:knownFonts="1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나눔고딕"/>
      <family val="3"/>
      <charset val="129"/>
    </font>
    <font>
      <sz val="12"/>
      <color theme="1"/>
      <name val="나눔고딕"/>
      <family val="3"/>
      <charset val="129"/>
    </font>
    <font>
      <sz val="12"/>
      <name val="나눔고딕"/>
      <family val="3"/>
      <charset val="129"/>
    </font>
    <font>
      <sz val="9"/>
      <name val="나눔고딕"/>
      <family val="3"/>
      <charset val="129"/>
    </font>
    <font>
      <sz val="8"/>
      <name val="나눔고딕"/>
      <family val="3"/>
      <charset val="129"/>
    </font>
    <font>
      <sz val="10"/>
      <name val="나눔고딕"/>
      <family val="3"/>
      <charset val="129"/>
    </font>
    <font>
      <sz val="11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sz val="11"/>
      <color theme="0"/>
      <name val="나눔고딕"/>
      <family val="3"/>
      <charset val="129"/>
    </font>
    <font>
      <b/>
      <sz val="14"/>
      <color theme="6" tint="-0.499984740745262"/>
      <name val="나눔고딕"/>
      <family val="3"/>
      <charset val="129"/>
    </font>
    <font>
      <b/>
      <sz val="8"/>
      <name val="나눔고딕"/>
      <family val="3"/>
      <charset val="129"/>
    </font>
    <font>
      <b/>
      <sz val="10"/>
      <name val="나눔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name val="나눔고딕"/>
      <family val="3"/>
      <charset val="129"/>
    </font>
    <font>
      <b/>
      <sz val="10"/>
      <color rgb="FFFF0000"/>
      <name val="나눔고딕"/>
      <family val="3"/>
      <charset val="129"/>
    </font>
    <font>
      <b/>
      <sz val="12"/>
      <name val="나눔고딕"/>
      <family val="3"/>
      <charset val="129"/>
    </font>
    <font>
      <b/>
      <sz val="12"/>
      <name val="맑은 고딕"/>
      <family val="3"/>
      <charset val="129"/>
    </font>
    <font>
      <b/>
      <sz val="9"/>
      <name val="나눔고딕"/>
      <family val="3"/>
      <charset val="129"/>
    </font>
    <font>
      <b/>
      <sz val="8"/>
      <color rgb="FFFF0000"/>
      <name val="나눔고딕"/>
      <family val="3"/>
      <charset val="129"/>
    </font>
    <font>
      <b/>
      <sz val="10"/>
      <color rgb="FFFF0000"/>
      <name val="맑은 고딕"/>
      <family val="3"/>
      <charset val="129"/>
    </font>
    <font>
      <sz val="10"/>
      <color rgb="FF0000FF"/>
      <name val="나눔고딕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2"/>
      <color theme="1"/>
      <name val="나눔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5E8A3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5E8A3F"/>
      </right>
      <top/>
      <bottom style="thin">
        <color rgb="FF5E8A3F"/>
      </bottom>
      <diagonal/>
    </border>
    <border>
      <left style="thin">
        <color rgb="FF5E8A3F"/>
      </left>
      <right style="thin">
        <color rgb="FF5E8A3F"/>
      </right>
      <top/>
      <bottom style="thin">
        <color rgb="FF5E8A3F"/>
      </bottom>
      <diagonal/>
    </border>
    <border>
      <left style="thin">
        <color rgb="FF5E8A3F"/>
      </left>
      <right/>
      <top/>
      <bottom style="thin">
        <color rgb="FF5E8A3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/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double">
        <color theme="9" tint="-0.24994659260841701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 style="thin">
        <color theme="9" tint="-0.24994659260841701"/>
      </right>
      <top/>
      <bottom style="double">
        <color theme="9" tint="-0.24994659260841701"/>
      </bottom>
      <diagonal/>
    </border>
  </borders>
  <cellStyleXfs count="1">
    <xf numFmtId="0" fontId="0" fillId="0" borderId="0">
      <alignment vertical="center"/>
    </xf>
  </cellStyleXfs>
  <cellXfs count="125">
    <xf numFmtId="0" fontId="0" fillId="0" borderId="0" xfId="0">
      <alignment vertical="center"/>
    </xf>
    <xf numFmtId="0" fontId="0" fillId="0" borderId="0" xfId="0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9" fillId="4" borderId="1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176" fontId="11" fillId="4" borderId="3" xfId="0" applyNumberFormat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vertical="center" wrapText="1"/>
    </xf>
    <xf numFmtId="0" fontId="20" fillId="3" borderId="8" xfId="0" applyFont="1" applyFill="1" applyBorder="1" applyAlignment="1">
      <alignment horizontal="right" vertical="center" wrapText="1"/>
    </xf>
    <xf numFmtId="176" fontId="17" fillId="3" borderId="8" xfId="0" applyNumberFormat="1" applyFont="1" applyFill="1" applyBorder="1" applyAlignment="1">
      <alignment horizontal="right" vertical="center" wrapText="1"/>
    </xf>
    <xf numFmtId="0" fontId="16" fillId="3" borderId="8" xfId="0" applyFont="1" applyFill="1" applyBorder="1" applyAlignment="1">
      <alignment horizontal="right" vertical="center" wrapText="1"/>
    </xf>
    <xf numFmtId="0" fontId="13" fillId="3" borderId="8" xfId="0" applyFont="1" applyFill="1" applyBorder="1" applyAlignment="1">
      <alignment horizontal="right" vertical="center" wrapText="1"/>
    </xf>
    <xf numFmtId="0" fontId="21" fillId="3" borderId="8" xfId="0" applyFont="1" applyFill="1" applyBorder="1" applyAlignment="1">
      <alignment vertical="center" wrapText="1"/>
    </xf>
    <xf numFmtId="0" fontId="14" fillId="3" borderId="8" xfId="0" applyFont="1" applyFill="1" applyBorder="1" applyAlignment="1">
      <alignment horizontal="right" vertical="center" wrapText="1"/>
    </xf>
    <xf numFmtId="176" fontId="14" fillId="3" borderId="8" xfId="0" applyNumberFormat="1" applyFont="1" applyFill="1" applyBorder="1" applyAlignment="1">
      <alignment horizontal="right" vertical="center" wrapText="1"/>
    </xf>
    <xf numFmtId="0" fontId="13" fillId="3" borderId="8" xfId="0" applyFont="1" applyFill="1" applyBorder="1" applyAlignment="1">
      <alignment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left" vertical="center" wrapText="1"/>
    </xf>
    <xf numFmtId="0" fontId="18" fillId="6" borderId="8" xfId="0" applyFont="1" applyFill="1" applyBorder="1" applyAlignment="1">
      <alignment vertical="center" wrapText="1"/>
    </xf>
    <xf numFmtId="176" fontId="14" fillId="0" borderId="8" xfId="0" applyNumberFormat="1" applyFont="1" applyBorder="1" applyAlignment="1">
      <alignment horizontal="right" vertical="center" wrapText="1"/>
    </xf>
    <xf numFmtId="0" fontId="9" fillId="3" borderId="8" xfId="0" applyFont="1" applyFill="1" applyBorder="1" applyAlignment="1">
      <alignment horizontal="right" vertical="center" wrapText="1"/>
    </xf>
    <xf numFmtId="0" fontId="7" fillId="0" borderId="8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right" vertical="center" wrapText="1"/>
    </xf>
    <xf numFmtId="0" fontId="18" fillId="6" borderId="8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left" vertical="center" wrapText="1"/>
    </xf>
    <xf numFmtId="0" fontId="13" fillId="6" borderId="8" xfId="0" applyFont="1" applyFill="1" applyBorder="1" applyAlignment="1">
      <alignment horizontal="left" vertical="center" wrapText="1"/>
    </xf>
    <xf numFmtId="0" fontId="16" fillId="6" borderId="8" xfId="0" applyFont="1" applyFill="1" applyBorder="1" applyAlignment="1">
      <alignment horizontal="left" vertical="center" wrapText="1"/>
    </xf>
    <xf numFmtId="0" fontId="16" fillId="6" borderId="8" xfId="0" applyFont="1" applyFill="1" applyBorder="1" applyAlignment="1">
      <alignment vertical="center" wrapText="1"/>
    </xf>
    <xf numFmtId="0" fontId="14" fillId="7" borderId="8" xfId="0" applyFont="1" applyFill="1" applyBorder="1" applyAlignment="1">
      <alignment vertical="center" wrapText="1"/>
    </xf>
    <xf numFmtId="0" fontId="16" fillId="7" borderId="8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horizontal="right" vertical="center" wrapText="1"/>
    </xf>
    <xf numFmtId="0" fontId="13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20" fillId="6" borderId="8" xfId="0" applyFont="1" applyFill="1" applyBorder="1" applyAlignment="1">
      <alignment vertical="center" wrapText="1"/>
    </xf>
    <xf numFmtId="0" fontId="20" fillId="3" borderId="10" xfId="0" applyFont="1" applyFill="1" applyBorder="1" applyAlignment="1">
      <alignment horizontal="right" vertical="center" wrapText="1"/>
    </xf>
    <xf numFmtId="176" fontId="14" fillId="3" borderId="10" xfId="0" applyNumberFormat="1" applyFont="1" applyFill="1" applyBorder="1" applyAlignment="1">
      <alignment horizontal="right" vertical="center" wrapText="1"/>
    </xf>
    <xf numFmtId="0" fontId="16" fillId="3" borderId="10" xfId="0" applyFont="1" applyFill="1" applyBorder="1" applyAlignment="1">
      <alignment horizontal="right" vertical="center" wrapText="1"/>
    </xf>
    <xf numFmtId="0" fontId="13" fillId="3" borderId="10" xfId="0" applyFont="1" applyFill="1" applyBorder="1" applyAlignment="1">
      <alignment horizontal="right" vertical="center" wrapText="1"/>
    </xf>
    <xf numFmtId="0" fontId="13" fillId="3" borderId="10" xfId="0" applyFont="1" applyFill="1" applyBorder="1" applyAlignment="1">
      <alignment vertical="center" wrapText="1"/>
    </xf>
    <xf numFmtId="0" fontId="18" fillId="6" borderId="11" xfId="0" applyFont="1" applyFill="1" applyBorder="1" applyAlignment="1">
      <alignment vertical="center" wrapText="1"/>
    </xf>
    <xf numFmtId="176" fontId="14" fillId="0" borderId="11" xfId="0" applyNumberFormat="1" applyFont="1" applyBorder="1" applyAlignment="1">
      <alignment horizontal="right" vertical="center" wrapText="1"/>
    </xf>
    <xf numFmtId="0" fontId="9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8" fillId="6" borderId="10" xfId="0" applyFont="1" applyFill="1" applyBorder="1" applyAlignment="1">
      <alignment vertical="center" wrapText="1"/>
    </xf>
    <xf numFmtId="176" fontId="14" fillId="0" borderId="10" xfId="0" applyNumberFormat="1" applyFont="1" applyBorder="1" applyAlignment="1">
      <alignment horizontal="right" vertical="center" wrapText="1"/>
    </xf>
    <xf numFmtId="0" fontId="9" fillId="3" borderId="10" xfId="0" applyFont="1" applyFill="1" applyBorder="1" applyAlignment="1">
      <alignment horizontal="right" vertical="center" wrapText="1"/>
    </xf>
    <xf numFmtId="0" fontId="7" fillId="0" borderId="10" xfId="0" applyFont="1" applyBorder="1" applyAlignment="1">
      <alignment vertical="center" wrapText="1"/>
    </xf>
    <xf numFmtId="0" fontId="16" fillId="7" borderId="10" xfId="0" applyFont="1" applyFill="1" applyBorder="1" applyAlignment="1">
      <alignment horizontal="left" vertical="center" wrapText="1"/>
    </xf>
    <xf numFmtId="0" fontId="16" fillId="6" borderId="10" xfId="0" applyFont="1" applyFill="1" applyBorder="1" applyAlignment="1">
      <alignment vertical="center" wrapText="1"/>
    </xf>
    <xf numFmtId="0" fontId="18" fillId="7" borderId="11" xfId="0" applyFont="1" applyFill="1" applyBorder="1" applyAlignment="1">
      <alignment vertical="center" wrapText="1"/>
    </xf>
    <xf numFmtId="0" fontId="17" fillId="7" borderId="10" xfId="0" applyFont="1" applyFill="1" applyBorder="1" applyAlignment="1">
      <alignment vertical="center" wrapText="1"/>
    </xf>
    <xf numFmtId="0" fontId="17" fillId="3" borderId="10" xfId="0" applyFont="1" applyFill="1" applyBorder="1" applyAlignment="1">
      <alignment horizontal="right" vertical="center" wrapText="1"/>
    </xf>
    <xf numFmtId="176" fontId="17" fillId="0" borderId="10" xfId="0" applyNumberFormat="1" applyFont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13" fillId="0" borderId="11" xfId="0" applyFont="1" applyBorder="1" applyAlignment="1">
      <alignment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left" vertical="center" wrapText="1"/>
    </xf>
    <xf numFmtId="0" fontId="16" fillId="5" borderId="9" xfId="0" applyFont="1" applyFill="1" applyBorder="1" applyAlignment="1">
      <alignment horizontal="right" vertical="center" wrapText="1"/>
    </xf>
    <xf numFmtId="0" fontId="13" fillId="5" borderId="9" xfId="0" applyFont="1" applyFill="1" applyBorder="1" applyAlignment="1">
      <alignment horizontal="right" vertical="center" wrapText="1"/>
    </xf>
    <xf numFmtId="0" fontId="13" fillId="5" borderId="9" xfId="0" applyFont="1" applyFill="1" applyBorder="1" applyAlignment="1">
      <alignment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vertical="center" wrapText="1"/>
    </xf>
    <xf numFmtId="0" fontId="17" fillId="5" borderId="9" xfId="0" applyFont="1" applyFill="1" applyBorder="1" applyAlignment="1">
      <alignment vertical="center" wrapText="1"/>
    </xf>
    <xf numFmtId="0" fontId="15" fillId="5" borderId="11" xfId="0" applyFont="1" applyFill="1" applyBorder="1">
      <alignment vertical="center"/>
    </xf>
    <xf numFmtId="0" fontId="0" fillId="5" borderId="11" xfId="0" applyFill="1" applyBorder="1">
      <alignment vertical="center"/>
    </xf>
    <xf numFmtId="0" fontId="18" fillId="8" borderId="9" xfId="0" applyFont="1" applyFill="1" applyBorder="1" applyAlignment="1">
      <alignment vertical="center" wrapText="1"/>
    </xf>
    <xf numFmtId="0" fontId="16" fillId="8" borderId="9" xfId="0" applyFont="1" applyFill="1" applyBorder="1" applyAlignment="1">
      <alignment horizontal="right" vertical="center" wrapText="1"/>
    </xf>
    <xf numFmtId="0" fontId="13" fillId="8" borderId="9" xfId="0" applyFont="1" applyFill="1" applyBorder="1" applyAlignment="1">
      <alignment horizontal="right" vertical="center" wrapText="1"/>
    </xf>
    <xf numFmtId="0" fontId="7" fillId="8" borderId="9" xfId="0" applyFont="1" applyFill="1" applyBorder="1" applyAlignment="1">
      <alignment vertical="center" wrapText="1"/>
    </xf>
    <xf numFmtId="0" fontId="5" fillId="8" borderId="9" xfId="0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vertical="center" wrapText="1"/>
    </xf>
    <xf numFmtId="0" fontId="5" fillId="8" borderId="9" xfId="0" applyFont="1" applyFill="1" applyBorder="1" applyAlignment="1">
      <alignment vertical="center" wrapText="1"/>
    </xf>
    <xf numFmtId="0" fontId="14" fillId="8" borderId="9" xfId="0" applyFont="1" applyFill="1" applyBorder="1" applyAlignment="1">
      <alignment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14" fillId="3" borderId="10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8" fillId="6" borderId="8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0" fontId="18" fillId="6" borderId="8" xfId="0" applyFont="1" applyFill="1" applyBorder="1" applyAlignment="1">
      <alignment horizontal="left" vertical="center" wrapText="1"/>
    </xf>
    <xf numFmtId="0" fontId="18" fillId="6" borderId="11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left" vertical="center" wrapText="1"/>
    </xf>
    <xf numFmtId="0" fontId="18" fillId="7" borderId="10" xfId="0" applyFont="1" applyFill="1" applyBorder="1" applyAlignment="1">
      <alignment horizontal="left" vertical="center" wrapText="1"/>
    </xf>
    <xf numFmtId="0" fontId="16" fillId="7" borderId="11" xfId="0" applyFont="1" applyFill="1" applyBorder="1" applyAlignment="1">
      <alignment horizontal="left" vertical="center" wrapText="1"/>
    </xf>
    <xf numFmtId="0" fontId="16" fillId="7" borderId="8" xfId="0" applyFont="1" applyFill="1" applyBorder="1" applyAlignment="1">
      <alignment horizontal="left" vertical="center" wrapText="1"/>
    </xf>
    <xf numFmtId="0" fontId="24" fillId="7" borderId="8" xfId="0" applyFont="1" applyFill="1" applyBorder="1" applyAlignment="1">
      <alignment horizontal="left" vertical="center" wrapText="1"/>
    </xf>
    <xf numFmtId="0" fontId="18" fillId="6" borderId="12" xfId="0" applyFont="1" applyFill="1" applyBorder="1" applyAlignment="1">
      <alignment horizontal="center" vertical="center" wrapText="1"/>
    </xf>
    <xf numFmtId="0" fontId="18" fillId="6" borderId="13" xfId="0" applyFont="1" applyFill="1" applyBorder="1" applyAlignment="1">
      <alignment horizontal="center" vertical="center" wrapText="1"/>
    </xf>
    <xf numFmtId="0" fontId="18" fillId="6" borderId="14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left" vertical="center" wrapText="1"/>
    </xf>
    <xf numFmtId="0" fontId="27" fillId="5" borderId="8" xfId="0" applyFont="1" applyFill="1" applyBorder="1" applyAlignment="1">
      <alignment horizontal="center" vertical="center"/>
    </xf>
    <xf numFmtId="0" fontId="27" fillId="5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9"/>
  <sheetViews>
    <sheetView tabSelected="1" topLeftCell="B1" zoomScaleNormal="100" zoomScaleSheetLayoutView="100" workbookViewId="0">
      <selection activeCell="N8" sqref="N8"/>
    </sheetView>
  </sheetViews>
  <sheetFormatPr defaultRowHeight="16.5" x14ac:dyDescent="0.3"/>
  <cols>
    <col min="1" max="1" width="4.375" hidden="1" customWidth="1"/>
    <col min="2" max="2" width="9.875" customWidth="1"/>
    <col min="3" max="3" width="27.125" customWidth="1"/>
    <col min="4" max="4" width="18.25" customWidth="1"/>
    <col min="5" max="5" width="10.625" customWidth="1"/>
    <col min="6" max="6" width="11.5" customWidth="1"/>
    <col min="7" max="7" width="21.375" customWidth="1"/>
    <col min="8" max="8" width="28.5" customWidth="1"/>
  </cols>
  <sheetData>
    <row r="1" spans="1:8" ht="25.5" customHeight="1" x14ac:dyDescent="0.3">
      <c r="A1" s="120" t="s">
        <v>182</v>
      </c>
      <c r="B1" s="120"/>
      <c r="C1" s="120"/>
      <c r="D1" s="120"/>
      <c r="E1" s="120"/>
      <c r="F1" s="120"/>
      <c r="G1" s="120"/>
      <c r="H1" s="120"/>
    </row>
    <row r="2" spans="1:8" ht="17.25" customHeight="1" x14ac:dyDescent="0.3">
      <c r="A2" s="122" t="s">
        <v>26</v>
      </c>
      <c r="B2" s="123"/>
      <c r="C2" s="123"/>
      <c r="D2" s="123"/>
      <c r="E2" s="123"/>
      <c r="F2" s="123"/>
      <c r="G2" s="123"/>
      <c r="H2" s="123"/>
    </row>
    <row r="3" spans="1:8" ht="19.5" customHeight="1" x14ac:dyDescent="0.3">
      <c r="A3" s="124" t="s">
        <v>89</v>
      </c>
      <c r="B3" s="124"/>
      <c r="C3" s="124"/>
      <c r="D3" s="124"/>
      <c r="E3" s="124"/>
      <c r="F3" s="124"/>
      <c r="G3" s="124"/>
      <c r="H3" s="124"/>
    </row>
    <row r="4" spans="1:8" ht="19.5" customHeight="1" x14ac:dyDescent="0.3">
      <c r="A4" s="124" t="s">
        <v>170</v>
      </c>
      <c r="B4" s="124"/>
      <c r="C4" s="124"/>
      <c r="D4" s="124"/>
      <c r="E4" s="124"/>
      <c r="F4" s="124"/>
      <c r="G4" s="124"/>
      <c r="H4" s="124"/>
    </row>
    <row r="5" spans="1:8" x14ac:dyDescent="0.3">
      <c r="A5" s="121"/>
      <c r="B5" s="121"/>
      <c r="C5" s="121"/>
      <c r="D5" s="121"/>
      <c r="E5" s="121"/>
      <c r="F5" s="121"/>
      <c r="G5" s="121"/>
      <c r="H5" s="121"/>
    </row>
    <row r="6" spans="1:8" x14ac:dyDescent="0.3">
      <c r="A6" s="101" t="s">
        <v>0</v>
      </c>
      <c r="B6" s="101"/>
      <c r="C6" s="101"/>
      <c r="D6" s="101" t="s">
        <v>1</v>
      </c>
      <c r="E6" s="101"/>
      <c r="F6" s="101"/>
      <c r="G6" s="18"/>
      <c r="H6" s="101" t="s">
        <v>2</v>
      </c>
    </row>
    <row r="7" spans="1:8" x14ac:dyDescent="0.3">
      <c r="A7" s="101"/>
      <c r="B7" s="101"/>
      <c r="C7" s="101"/>
      <c r="D7" s="18" t="s">
        <v>3</v>
      </c>
      <c r="E7" s="18" t="s">
        <v>4</v>
      </c>
      <c r="F7" s="18" t="s">
        <v>23</v>
      </c>
      <c r="G7" s="18" t="s">
        <v>24</v>
      </c>
      <c r="H7" s="101"/>
    </row>
    <row r="8" spans="1:8" ht="30" customHeight="1" x14ac:dyDescent="0.3">
      <c r="A8" s="116">
        <v>1</v>
      </c>
      <c r="B8" s="101" t="s">
        <v>5</v>
      </c>
      <c r="C8" s="19" t="s">
        <v>126</v>
      </c>
      <c r="D8" s="20" t="s">
        <v>28</v>
      </c>
      <c r="E8" s="21" t="s">
        <v>122</v>
      </c>
      <c r="F8" s="22"/>
      <c r="G8" s="23"/>
      <c r="H8" s="24" t="s">
        <v>123</v>
      </c>
    </row>
    <row r="9" spans="1:8" ht="36" customHeight="1" x14ac:dyDescent="0.3">
      <c r="A9" s="116"/>
      <c r="B9" s="101"/>
      <c r="C9" s="108" t="s">
        <v>127</v>
      </c>
      <c r="D9" s="25" t="s">
        <v>6</v>
      </c>
      <c r="E9" s="26">
        <v>500</v>
      </c>
      <c r="F9" s="22"/>
      <c r="G9" s="23"/>
      <c r="H9" s="27" t="s">
        <v>128</v>
      </c>
    </row>
    <row r="10" spans="1:8" ht="31.5" customHeight="1" x14ac:dyDescent="0.3">
      <c r="A10" s="116"/>
      <c r="B10" s="101"/>
      <c r="C10" s="108"/>
      <c r="D10" s="20" t="s">
        <v>115</v>
      </c>
      <c r="E10" s="26">
        <v>500</v>
      </c>
      <c r="F10" s="22"/>
      <c r="G10" s="23"/>
      <c r="H10" s="27" t="s">
        <v>171</v>
      </c>
    </row>
    <row r="11" spans="1:8" ht="28.5" customHeight="1" x14ac:dyDescent="0.3">
      <c r="A11" s="116"/>
      <c r="B11" s="101"/>
      <c r="C11" s="108"/>
      <c r="D11" s="20" t="s">
        <v>63</v>
      </c>
      <c r="E11" s="26">
        <v>1000</v>
      </c>
      <c r="F11" s="22"/>
      <c r="G11" s="23"/>
      <c r="H11" s="27"/>
    </row>
    <row r="12" spans="1:8" ht="28.5" customHeight="1" x14ac:dyDescent="0.3">
      <c r="A12" s="116"/>
      <c r="B12" s="101"/>
      <c r="C12" s="108"/>
      <c r="D12" s="20" t="s">
        <v>112</v>
      </c>
      <c r="E12" s="26">
        <v>1500</v>
      </c>
      <c r="F12" s="22"/>
      <c r="G12" s="23"/>
      <c r="H12" s="27"/>
    </row>
    <row r="13" spans="1:8" ht="28.5" customHeight="1" x14ac:dyDescent="0.3">
      <c r="A13" s="116"/>
      <c r="B13" s="101"/>
      <c r="C13" s="108"/>
      <c r="D13" s="20" t="s">
        <v>113</v>
      </c>
      <c r="E13" s="26">
        <v>2000</v>
      </c>
      <c r="F13" s="22"/>
      <c r="G13" s="23"/>
      <c r="H13" s="27"/>
    </row>
    <row r="14" spans="1:8" ht="28.5" customHeight="1" x14ac:dyDescent="0.3">
      <c r="A14" s="116"/>
      <c r="B14" s="101"/>
      <c r="C14" s="108"/>
      <c r="D14" s="20" t="s">
        <v>114</v>
      </c>
      <c r="E14" s="26">
        <v>2500</v>
      </c>
      <c r="F14" s="22"/>
      <c r="G14" s="23"/>
      <c r="H14" s="27"/>
    </row>
    <row r="15" spans="1:8" ht="28.5" customHeight="1" x14ac:dyDescent="0.3">
      <c r="A15" s="116"/>
      <c r="B15" s="101"/>
      <c r="C15" s="108"/>
      <c r="D15" s="20" t="s">
        <v>116</v>
      </c>
      <c r="E15" s="26">
        <v>3000</v>
      </c>
      <c r="F15" s="22"/>
      <c r="G15" s="23"/>
      <c r="H15" s="27" t="s">
        <v>117</v>
      </c>
    </row>
    <row r="16" spans="1:8" ht="28.5" customHeight="1" thickBot="1" x14ac:dyDescent="0.35">
      <c r="A16" s="116"/>
      <c r="B16" s="102"/>
      <c r="C16" s="109"/>
      <c r="D16" s="47" t="s">
        <v>107</v>
      </c>
      <c r="E16" s="48" t="s">
        <v>108</v>
      </c>
      <c r="F16" s="49"/>
      <c r="G16" s="50"/>
      <c r="H16" s="51"/>
    </row>
    <row r="17" spans="1:8" ht="24" customHeight="1" thickTop="1" thickBot="1" x14ac:dyDescent="0.35">
      <c r="A17" s="28"/>
      <c r="B17" s="68"/>
      <c r="C17" s="69"/>
      <c r="D17" s="97" t="s">
        <v>136</v>
      </c>
      <c r="E17" s="97"/>
      <c r="F17" s="70">
        <f>SUM(F8:F16)</f>
        <v>0</v>
      </c>
      <c r="G17" s="71"/>
      <c r="H17" s="72"/>
    </row>
    <row r="18" spans="1:8" ht="60" customHeight="1" thickTop="1" x14ac:dyDescent="0.3">
      <c r="A18" s="103">
        <v>2</v>
      </c>
      <c r="B18" s="113" t="s">
        <v>7</v>
      </c>
      <c r="C18" s="52" t="s">
        <v>135</v>
      </c>
      <c r="D18" s="87" t="s">
        <v>8</v>
      </c>
      <c r="E18" s="53">
        <v>500</v>
      </c>
      <c r="F18" s="54"/>
      <c r="G18" s="55"/>
      <c r="H18" s="89" t="s">
        <v>172</v>
      </c>
    </row>
    <row r="19" spans="1:8" ht="27.75" customHeight="1" x14ac:dyDescent="0.3">
      <c r="A19" s="103"/>
      <c r="B19" s="114"/>
      <c r="C19" s="30" t="s">
        <v>64</v>
      </c>
      <c r="D19" s="25" t="s">
        <v>9</v>
      </c>
      <c r="E19" s="31">
        <v>50</v>
      </c>
      <c r="F19" s="32"/>
      <c r="G19" s="23"/>
      <c r="H19" s="89" t="s">
        <v>172</v>
      </c>
    </row>
    <row r="20" spans="1:8" ht="27.75" customHeight="1" x14ac:dyDescent="0.3">
      <c r="A20" s="103"/>
      <c r="B20" s="114"/>
      <c r="C20" s="106" t="s">
        <v>132</v>
      </c>
      <c r="D20" s="25" t="s">
        <v>65</v>
      </c>
      <c r="E20" s="31">
        <v>5000</v>
      </c>
      <c r="F20" s="32"/>
      <c r="G20" s="23"/>
      <c r="H20" s="27" t="s">
        <v>163</v>
      </c>
    </row>
    <row r="21" spans="1:8" ht="27.75" customHeight="1" x14ac:dyDescent="0.3">
      <c r="A21" s="103"/>
      <c r="B21" s="114"/>
      <c r="C21" s="106"/>
      <c r="D21" s="25" t="s">
        <v>118</v>
      </c>
      <c r="E21" s="31">
        <v>20000</v>
      </c>
      <c r="F21" s="32"/>
      <c r="G21" s="23"/>
      <c r="H21" s="27" t="s">
        <v>163</v>
      </c>
    </row>
    <row r="22" spans="1:8" ht="23.25" customHeight="1" x14ac:dyDescent="0.3">
      <c r="A22" s="103"/>
      <c r="B22" s="114"/>
      <c r="C22" s="30" t="s">
        <v>133</v>
      </c>
      <c r="D22" s="25"/>
      <c r="E22" s="31">
        <v>2000</v>
      </c>
      <c r="F22" s="32"/>
      <c r="G22" s="23"/>
      <c r="H22" s="27" t="s">
        <v>163</v>
      </c>
    </row>
    <row r="23" spans="1:8" ht="24" customHeight="1" x14ac:dyDescent="0.3">
      <c r="A23" s="103"/>
      <c r="B23" s="114"/>
      <c r="C23" s="30" t="s">
        <v>134</v>
      </c>
      <c r="D23" s="25"/>
      <c r="E23" s="31">
        <v>1000</v>
      </c>
      <c r="F23" s="32"/>
      <c r="G23" s="23"/>
      <c r="H23" s="27" t="s">
        <v>163</v>
      </c>
    </row>
    <row r="24" spans="1:8" ht="27.75" customHeight="1" x14ac:dyDescent="0.3">
      <c r="A24" s="103"/>
      <c r="B24" s="114"/>
      <c r="C24" s="30" t="s">
        <v>109</v>
      </c>
      <c r="D24" s="25" t="s">
        <v>119</v>
      </c>
      <c r="E24" s="31" t="s">
        <v>66</v>
      </c>
      <c r="F24" s="32"/>
      <c r="G24" s="23"/>
      <c r="H24" s="27" t="s">
        <v>166</v>
      </c>
    </row>
    <row r="25" spans="1:8" ht="27.75" customHeight="1" x14ac:dyDescent="0.3">
      <c r="A25" s="103"/>
      <c r="B25" s="114"/>
      <c r="C25" s="106" t="s">
        <v>110</v>
      </c>
      <c r="D25" s="25" t="s">
        <v>165</v>
      </c>
      <c r="E25" s="31">
        <v>500</v>
      </c>
      <c r="F25" s="32"/>
      <c r="G25" s="23"/>
      <c r="H25" s="27" t="s">
        <v>163</v>
      </c>
    </row>
    <row r="26" spans="1:8" ht="27.75" customHeight="1" x14ac:dyDescent="0.3">
      <c r="A26" s="103"/>
      <c r="B26" s="114"/>
      <c r="C26" s="106"/>
      <c r="D26" s="25" t="s">
        <v>111</v>
      </c>
      <c r="E26" s="31">
        <v>300</v>
      </c>
      <c r="F26" s="32"/>
      <c r="G26" s="23"/>
      <c r="H26" s="27" t="s">
        <v>163</v>
      </c>
    </row>
    <row r="27" spans="1:8" ht="18" customHeight="1" x14ac:dyDescent="0.3">
      <c r="A27" s="103"/>
      <c r="B27" s="114"/>
      <c r="C27" s="30" t="s">
        <v>67</v>
      </c>
      <c r="D27" s="25" t="s">
        <v>10</v>
      </c>
      <c r="E27" s="31" t="s">
        <v>93</v>
      </c>
      <c r="F27" s="32"/>
      <c r="G27" s="23"/>
      <c r="H27" s="44" t="s">
        <v>162</v>
      </c>
    </row>
    <row r="28" spans="1:8" ht="24" customHeight="1" thickBot="1" x14ac:dyDescent="0.35">
      <c r="A28" s="103"/>
      <c r="B28" s="115"/>
      <c r="C28" s="56" t="s">
        <v>68</v>
      </c>
      <c r="D28" s="88" t="s">
        <v>11</v>
      </c>
      <c r="E28" s="57" t="s">
        <v>29</v>
      </c>
      <c r="F28" s="58"/>
      <c r="G28" s="50"/>
      <c r="H28" s="90" t="s">
        <v>164</v>
      </c>
    </row>
    <row r="29" spans="1:8" ht="19.5" customHeight="1" thickTop="1" thickBot="1" x14ac:dyDescent="0.35">
      <c r="A29" s="34"/>
      <c r="B29" s="79"/>
      <c r="C29" s="79"/>
      <c r="D29" s="98" t="s">
        <v>137</v>
      </c>
      <c r="E29" s="98"/>
      <c r="F29" s="80">
        <f>SUM(F18:F28)</f>
        <v>0</v>
      </c>
      <c r="G29" s="81"/>
      <c r="H29" s="82"/>
    </row>
    <row r="30" spans="1:8" ht="22.5" customHeight="1" thickTop="1" x14ac:dyDescent="0.3">
      <c r="A30" s="103">
        <v>3</v>
      </c>
      <c r="B30" s="100" t="s">
        <v>78</v>
      </c>
      <c r="C30" s="110" t="s">
        <v>142</v>
      </c>
      <c r="D30" s="87" t="s">
        <v>87</v>
      </c>
      <c r="E30" s="53">
        <v>500</v>
      </c>
      <c r="F30" s="54"/>
      <c r="G30" s="55"/>
      <c r="H30" s="93" t="s">
        <v>174</v>
      </c>
    </row>
    <row r="31" spans="1:8" ht="22.5" customHeight="1" x14ac:dyDescent="0.3">
      <c r="A31" s="103"/>
      <c r="B31" s="101"/>
      <c r="C31" s="111"/>
      <c r="D31" s="25" t="s">
        <v>90</v>
      </c>
      <c r="E31" s="31">
        <v>100</v>
      </c>
      <c r="F31" s="32"/>
      <c r="G31" s="23"/>
      <c r="H31" s="94"/>
    </row>
    <row r="32" spans="1:8" ht="22.5" customHeight="1" x14ac:dyDescent="0.3">
      <c r="A32" s="103"/>
      <c r="B32" s="101"/>
      <c r="C32" s="111" t="s">
        <v>143</v>
      </c>
      <c r="D32" s="35" t="s">
        <v>99</v>
      </c>
      <c r="E32" s="31">
        <v>500</v>
      </c>
      <c r="F32" s="32"/>
      <c r="G32" s="23"/>
      <c r="H32" s="94"/>
    </row>
    <row r="33" spans="1:8" ht="22.5" customHeight="1" x14ac:dyDescent="0.3">
      <c r="A33" s="103"/>
      <c r="B33" s="101"/>
      <c r="C33" s="111"/>
      <c r="D33" s="25" t="s">
        <v>98</v>
      </c>
      <c r="E33" s="31">
        <v>100</v>
      </c>
      <c r="F33" s="32"/>
      <c r="G33" s="23"/>
      <c r="H33" s="95"/>
    </row>
    <row r="34" spans="1:8" ht="22.5" customHeight="1" x14ac:dyDescent="0.3">
      <c r="A34" s="103"/>
      <c r="B34" s="101"/>
      <c r="C34" s="111" t="s">
        <v>148</v>
      </c>
      <c r="D34" s="25" t="s">
        <v>91</v>
      </c>
      <c r="E34" s="31">
        <v>3000</v>
      </c>
      <c r="F34" s="32"/>
      <c r="G34" s="23"/>
      <c r="H34" s="44" t="s">
        <v>173</v>
      </c>
    </row>
    <row r="35" spans="1:8" ht="22.5" customHeight="1" x14ac:dyDescent="0.3">
      <c r="A35" s="103"/>
      <c r="B35" s="101"/>
      <c r="C35" s="111"/>
      <c r="D35" s="25" t="s">
        <v>85</v>
      </c>
      <c r="E35" s="31">
        <v>2000</v>
      </c>
      <c r="F35" s="32"/>
      <c r="G35" s="23"/>
      <c r="H35" s="44" t="s">
        <v>173</v>
      </c>
    </row>
    <row r="36" spans="1:8" ht="22.5" customHeight="1" x14ac:dyDescent="0.3">
      <c r="A36" s="103"/>
      <c r="B36" s="101"/>
      <c r="C36" s="111" t="s">
        <v>144</v>
      </c>
      <c r="D36" s="35" t="s">
        <v>129</v>
      </c>
      <c r="E36" s="31">
        <v>2000</v>
      </c>
      <c r="F36" s="32"/>
      <c r="G36" s="23"/>
      <c r="H36" s="44" t="s">
        <v>173</v>
      </c>
    </row>
    <row r="37" spans="1:8" ht="22.5" customHeight="1" x14ac:dyDescent="0.3">
      <c r="A37" s="103"/>
      <c r="B37" s="101"/>
      <c r="C37" s="111"/>
      <c r="D37" s="25" t="s">
        <v>98</v>
      </c>
      <c r="E37" s="31">
        <v>1000</v>
      </c>
      <c r="F37" s="32"/>
      <c r="G37" s="23"/>
      <c r="H37" s="44" t="s">
        <v>173</v>
      </c>
    </row>
    <row r="38" spans="1:8" ht="34.5" customHeight="1" x14ac:dyDescent="0.3">
      <c r="A38" s="103"/>
      <c r="B38" s="101"/>
      <c r="C38" s="112" t="s">
        <v>145</v>
      </c>
      <c r="D38" s="25" t="s">
        <v>86</v>
      </c>
      <c r="E38" s="31">
        <v>1000</v>
      </c>
      <c r="F38" s="32"/>
      <c r="G38" s="23"/>
      <c r="H38" s="44" t="s">
        <v>173</v>
      </c>
    </row>
    <row r="39" spans="1:8" ht="24.75" customHeight="1" x14ac:dyDescent="0.3">
      <c r="A39" s="103"/>
      <c r="B39" s="101"/>
      <c r="C39" s="112"/>
      <c r="D39" s="25" t="s">
        <v>85</v>
      </c>
      <c r="E39" s="31">
        <v>300</v>
      </c>
      <c r="F39" s="32"/>
      <c r="G39" s="23"/>
      <c r="H39" s="44" t="s">
        <v>173</v>
      </c>
    </row>
    <row r="40" spans="1:8" ht="24.75" customHeight="1" x14ac:dyDescent="0.3">
      <c r="A40" s="103"/>
      <c r="B40" s="101"/>
      <c r="C40" s="108" t="s">
        <v>146</v>
      </c>
      <c r="D40" s="25" t="s">
        <v>85</v>
      </c>
      <c r="E40" s="31">
        <v>1000</v>
      </c>
      <c r="F40" s="32"/>
      <c r="G40" s="23"/>
      <c r="H40" s="96" t="s">
        <v>175</v>
      </c>
    </row>
    <row r="41" spans="1:8" ht="24.75" customHeight="1" x14ac:dyDescent="0.3">
      <c r="A41" s="103"/>
      <c r="B41" s="101"/>
      <c r="C41" s="108"/>
      <c r="D41" s="25" t="s">
        <v>98</v>
      </c>
      <c r="E41" s="31">
        <v>300</v>
      </c>
      <c r="F41" s="32"/>
      <c r="G41" s="23"/>
      <c r="H41" s="95"/>
    </row>
    <row r="42" spans="1:8" ht="28.5" customHeight="1" x14ac:dyDescent="0.3">
      <c r="A42" s="103"/>
      <c r="B42" s="101"/>
      <c r="C42" s="29" t="s">
        <v>147</v>
      </c>
      <c r="D42" s="25" t="s">
        <v>100</v>
      </c>
      <c r="E42" s="31">
        <v>30</v>
      </c>
      <c r="F42" s="32"/>
      <c r="G42" s="23"/>
      <c r="H42" s="44" t="s">
        <v>176</v>
      </c>
    </row>
    <row r="43" spans="1:8" ht="28.5" customHeight="1" thickBot="1" x14ac:dyDescent="0.35">
      <c r="A43" s="103"/>
      <c r="B43" s="102"/>
      <c r="C43" s="60" t="s">
        <v>124</v>
      </c>
      <c r="D43" s="88" t="s">
        <v>125</v>
      </c>
      <c r="E43" s="57">
        <v>3000</v>
      </c>
      <c r="F43" s="58"/>
      <c r="G43" s="50"/>
      <c r="H43" s="59"/>
    </row>
    <row r="44" spans="1:8" ht="24" customHeight="1" thickTop="1" thickBot="1" x14ac:dyDescent="0.35">
      <c r="A44" s="34"/>
      <c r="B44" s="73"/>
      <c r="C44" s="74"/>
      <c r="D44" s="97" t="s">
        <v>138</v>
      </c>
      <c r="E44" s="97"/>
      <c r="F44" s="70">
        <f>SUM(F30:F43)</f>
        <v>0</v>
      </c>
      <c r="G44" s="71"/>
      <c r="H44" s="75"/>
    </row>
    <row r="45" spans="1:8" ht="21.75" customHeight="1" thickTop="1" x14ac:dyDescent="0.3">
      <c r="A45" s="103">
        <v>4</v>
      </c>
      <c r="B45" s="107" t="s">
        <v>70</v>
      </c>
      <c r="C45" s="117" t="s">
        <v>149</v>
      </c>
      <c r="D45" s="87" t="s">
        <v>69</v>
      </c>
      <c r="E45" s="53">
        <v>1000</v>
      </c>
      <c r="F45" s="54"/>
      <c r="G45" s="55"/>
      <c r="H45" s="93" t="s">
        <v>177</v>
      </c>
    </row>
    <row r="46" spans="1:8" ht="22.5" customHeight="1" x14ac:dyDescent="0.3">
      <c r="A46" s="103"/>
      <c r="B46" s="104"/>
      <c r="C46" s="106"/>
      <c r="D46" s="25" t="s">
        <v>92</v>
      </c>
      <c r="E46" s="31">
        <v>500</v>
      </c>
      <c r="F46" s="32"/>
      <c r="G46" s="23"/>
      <c r="H46" s="95"/>
    </row>
    <row r="47" spans="1:8" ht="22.5" customHeight="1" x14ac:dyDescent="0.3">
      <c r="A47" s="103"/>
      <c r="B47" s="104"/>
      <c r="C47" s="106" t="s">
        <v>150</v>
      </c>
      <c r="D47" s="25" t="s">
        <v>69</v>
      </c>
      <c r="E47" s="31">
        <v>5000</v>
      </c>
      <c r="F47" s="32"/>
      <c r="G47" s="23"/>
      <c r="H47" s="96" t="s">
        <v>177</v>
      </c>
    </row>
    <row r="48" spans="1:8" ht="22.5" customHeight="1" x14ac:dyDescent="0.3">
      <c r="A48" s="103"/>
      <c r="B48" s="104"/>
      <c r="C48" s="106"/>
      <c r="D48" s="25" t="s">
        <v>92</v>
      </c>
      <c r="E48" s="31">
        <v>1000</v>
      </c>
      <c r="F48" s="32"/>
      <c r="G48" s="23"/>
      <c r="H48" s="95"/>
    </row>
    <row r="49" spans="1:8" ht="22.5" customHeight="1" x14ac:dyDescent="0.3">
      <c r="A49" s="103"/>
      <c r="B49" s="104"/>
      <c r="C49" s="36" t="s">
        <v>151</v>
      </c>
      <c r="D49" s="25" t="s">
        <v>10</v>
      </c>
      <c r="E49" s="31">
        <v>30</v>
      </c>
      <c r="F49" s="32"/>
      <c r="G49" s="23"/>
      <c r="H49" s="44" t="s">
        <v>94</v>
      </c>
    </row>
    <row r="50" spans="1:8" ht="22.5" customHeight="1" x14ac:dyDescent="0.3">
      <c r="A50" s="103"/>
      <c r="B50" s="104" t="s">
        <v>71</v>
      </c>
      <c r="C50" s="106" t="s">
        <v>152</v>
      </c>
      <c r="D50" s="25" t="s">
        <v>69</v>
      </c>
      <c r="E50" s="31">
        <v>1000</v>
      </c>
      <c r="F50" s="32"/>
      <c r="G50" s="23"/>
      <c r="H50" s="44" t="s">
        <v>167</v>
      </c>
    </row>
    <row r="51" spans="1:8" ht="22.5" customHeight="1" x14ac:dyDescent="0.3">
      <c r="A51" s="103"/>
      <c r="B51" s="104"/>
      <c r="C51" s="106"/>
      <c r="D51" s="25" t="s">
        <v>92</v>
      </c>
      <c r="E51" s="31">
        <v>500</v>
      </c>
      <c r="F51" s="32"/>
      <c r="G51" s="23"/>
      <c r="H51" s="44"/>
    </row>
    <row r="52" spans="1:8" ht="22.5" customHeight="1" x14ac:dyDescent="0.3">
      <c r="A52" s="103"/>
      <c r="B52" s="104"/>
      <c r="C52" s="106"/>
      <c r="D52" s="25" t="s">
        <v>77</v>
      </c>
      <c r="E52" s="31">
        <v>30</v>
      </c>
      <c r="F52" s="32"/>
      <c r="G52" s="23"/>
      <c r="H52" s="44" t="s">
        <v>120</v>
      </c>
    </row>
    <row r="53" spans="1:8" ht="56.25" customHeight="1" x14ac:dyDescent="0.3">
      <c r="A53" s="103"/>
      <c r="B53" s="104"/>
      <c r="C53" s="36" t="s">
        <v>153</v>
      </c>
      <c r="D53" s="25" t="s">
        <v>77</v>
      </c>
      <c r="E53" s="31">
        <v>30</v>
      </c>
      <c r="F53" s="32"/>
      <c r="G53" s="23"/>
      <c r="H53" s="44" t="s">
        <v>178</v>
      </c>
    </row>
    <row r="54" spans="1:8" ht="22.5" customHeight="1" x14ac:dyDescent="0.3">
      <c r="A54" s="103"/>
      <c r="B54" s="104"/>
      <c r="C54" s="106" t="s">
        <v>154</v>
      </c>
      <c r="D54" s="25" t="s">
        <v>74</v>
      </c>
      <c r="E54" s="31">
        <v>50</v>
      </c>
      <c r="F54" s="32"/>
      <c r="G54" s="23"/>
      <c r="H54" s="44" t="s">
        <v>177</v>
      </c>
    </row>
    <row r="55" spans="1:8" ht="22.5" customHeight="1" x14ac:dyDescent="0.3">
      <c r="A55" s="103"/>
      <c r="B55" s="104"/>
      <c r="C55" s="106"/>
      <c r="D55" s="25" t="s">
        <v>75</v>
      </c>
      <c r="E55" s="31">
        <v>30</v>
      </c>
      <c r="F55" s="32"/>
      <c r="G55" s="23"/>
      <c r="H55" s="44" t="s">
        <v>177</v>
      </c>
    </row>
    <row r="56" spans="1:8" ht="22.5" customHeight="1" x14ac:dyDescent="0.3">
      <c r="A56" s="103"/>
      <c r="B56" s="104" t="s">
        <v>73</v>
      </c>
      <c r="C56" s="37" t="s">
        <v>155</v>
      </c>
      <c r="D56" s="25" t="s">
        <v>13</v>
      </c>
      <c r="E56" s="31">
        <v>3000</v>
      </c>
      <c r="F56" s="32"/>
      <c r="G56" s="23"/>
      <c r="H56" s="44" t="s">
        <v>168</v>
      </c>
    </row>
    <row r="57" spans="1:8" ht="22.5" customHeight="1" x14ac:dyDescent="0.3">
      <c r="A57" s="103"/>
      <c r="B57" s="104"/>
      <c r="C57" s="38" t="s">
        <v>97</v>
      </c>
      <c r="D57" s="25" t="s">
        <v>10</v>
      </c>
      <c r="E57" s="31">
        <v>50</v>
      </c>
      <c r="F57" s="32"/>
      <c r="G57" s="23"/>
      <c r="H57" s="44" t="s">
        <v>169</v>
      </c>
    </row>
    <row r="58" spans="1:8" ht="22.5" customHeight="1" x14ac:dyDescent="0.3">
      <c r="A58" s="103"/>
      <c r="B58" s="104"/>
      <c r="C58" s="38" t="s">
        <v>121</v>
      </c>
      <c r="D58" s="25" t="s">
        <v>13</v>
      </c>
      <c r="E58" s="31">
        <v>50</v>
      </c>
      <c r="F58" s="32"/>
      <c r="G58" s="23"/>
      <c r="H58" s="44"/>
    </row>
    <row r="59" spans="1:8" ht="22.5" customHeight="1" x14ac:dyDescent="0.3">
      <c r="A59" s="103"/>
      <c r="B59" s="104"/>
      <c r="C59" s="39" t="s">
        <v>95</v>
      </c>
      <c r="D59" s="25" t="s">
        <v>72</v>
      </c>
      <c r="E59" s="31">
        <v>100</v>
      </c>
      <c r="F59" s="32"/>
      <c r="G59" s="23"/>
      <c r="H59" s="44"/>
    </row>
    <row r="60" spans="1:8" ht="22.5" customHeight="1" x14ac:dyDescent="0.3">
      <c r="A60" s="103"/>
      <c r="B60" s="104"/>
      <c r="C60" s="40" t="s">
        <v>96</v>
      </c>
      <c r="D60" s="25" t="s">
        <v>12</v>
      </c>
      <c r="E60" s="31">
        <v>3000</v>
      </c>
      <c r="F60" s="32"/>
      <c r="G60" s="23"/>
      <c r="H60" s="44"/>
    </row>
    <row r="61" spans="1:8" ht="22.5" customHeight="1" thickBot="1" x14ac:dyDescent="0.35">
      <c r="A61" s="103"/>
      <c r="B61" s="105"/>
      <c r="C61" s="61" t="s">
        <v>156</v>
      </c>
      <c r="D61" s="88" t="s">
        <v>76</v>
      </c>
      <c r="E61" s="57">
        <v>100</v>
      </c>
      <c r="F61" s="58"/>
      <c r="G61" s="50"/>
      <c r="H61" s="90"/>
    </row>
    <row r="62" spans="1:8" ht="22.5" customHeight="1" thickTop="1" thickBot="1" x14ac:dyDescent="0.35">
      <c r="A62" s="103"/>
      <c r="B62" s="83"/>
      <c r="C62" s="84"/>
      <c r="D62" s="98" t="s">
        <v>139</v>
      </c>
      <c r="E62" s="98"/>
      <c r="F62" s="80">
        <f>SUM(F45:F61)</f>
        <v>0</v>
      </c>
      <c r="G62" s="81"/>
      <c r="H62" s="82"/>
    </row>
    <row r="63" spans="1:8" ht="31.5" customHeight="1" thickTop="1" x14ac:dyDescent="0.3">
      <c r="A63" s="103"/>
      <c r="B63" s="100" t="s">
        <v>81</v>
      </c>
      <c r="C63" s="62" t="s">
        <v>157</v>
      </c>
      <c r="D63" s="87" t="s">
        <v>79</v>
      </c>
      <c r="E63" s="53">
        <v>100</v>
      </c>
      <c r="F63" s="54"/>
      <c r="G63" s="55"/>
      <c r="H63" s="67" t="s">
        <v>177</v>
      </c>
    </row>
    <row r="64" spans="1:8" ht="31.5" customHeight="1" x14ac:dyDescent="0.3">
      <c r="A64" s="103"/>
      <c r="B64" s="101"/>
      <c r="C64" s="19" t="s">
        <v>158</v>
      </c>
      <c r="D64" s="25" t="s">
        <v>80</v>
      </c>
      <c r="E64" s="31">
        <v>500</v>
      </c>
      <c r="F64" s="32"/>
      <c r="G64" s="23"/>
      <c r="H64" s="44" t="s">
        <v>177</v>
      </c>
    </row>
    <row r="65" spans="1:8" ht="18" customHeight="1" x14ac:dyDescent="0.3">
      <c r="A65" s="103"/>
      <c r="B65" s="101"/>
      <c r="C65" s="41" t="s">
        <v>159</v>
      </c>
      <c r="D65" s="25" t="s">
        <v>10</v>
      </c>
      <c r="E65" s="31">
        <v>50</v>
      </c>
      <c r="F65" s="32"/>
      <c r="G65" s="23"/>
      <c r="H65" s="44" t="s">
        <v>177</v>
      </c>
    </row>
    <row r="66" spans="1:8" ht="29.25" customHeight="1" x14ac:dyDescent="0.3">
      <c r="A66" s="103"/>
      <c r="B66" s="101"/>
      <c r="C66" s="42" t="s">
        <v>160</v>
      </c>
      <c r="D66" s="25" t="s">
        <v>14</v>
      </c>
      <c r="E66" s="31">
        <v>500</v>
      </c>
      <c r="F66" s="32"/>
      <c r="G66" s="23"/>
      <c r="H66" s="44"/>
    </row>
    <row r="67" spans="1:8" ht="29.25" customHeight="1" thickBot="1" x14ac:dyDescent="0.35">
      <c r="A67" s="34"/>
      <c r="B67" s="102"/>
      <c r="C67" s="63" t="s">
        <v>131</v>
      </c>
      <c r="D67" s="64" t="s">
        <v>130</v>
      </c>
      <c r="E67" s="65">
        <v>1000</v>
      </c>
      <c r="F67" s="58"/>
      <c r="G67" s="50"/>
      <c r="H67" s="44" t="s">
        <v>177</v>
      </c>
    </row>
    <row r="68" spans="1:8" ht="29.25" customHeight="1" thickTop="1" thickBot="1" x14ac:dyDescent="0.35">
      <c r="A68" s="34"/>
      <c r="B68" s="73"/>
      <c r="C68" s="76"/>
      <c r="D68" s="99" t="s">
        <v>140</v>
      </c>
      <c r="E68" s="99"/>
      <c r="F68" s="70">
        <f>SUM(F63:F67)</f>
        <v>0</v>
      </c>
      <c r="G68" s="71"/>
      <c r="H68" s="75"/>
    </row>
    <row r="69" spans="1:8" ht="18" customHeight="1" thickTop="1" x14ac:dyDescent="0.3">
      <c r="A69" s="103">
        <v>5</v>
      </c>
      <c r="B69" s="107" t="s">
        <v>105</v>
      </c>
      <c r="C69" s="52" t="s">
        <v>15</v>
      </c>
      <c r="D69" s="87" t="s">
        <v>13</v>
      </c>
      <c r="E69" s="53">
        <v>500</v>
      </c>
      <c r="F69" s="66"/>
      <c r="G69" s="55"/>
      <c r="H69" s="67" t="s">
        <v>25</v>
      </c>
    </row>
    <row r="70" spans="1:8" ht="27" customHeight="1" x14ac:dyDescent="0.3">
      <c r="A70" s="103"/>
      <c r="B70" s="104"/>
      <c r="C70" s="30" t="s">
        <v>16</v>
      </c>
      <c r="D70" s="25" t="s">
        <v>82</v>
      </c>
      <c r="E70" s="31">
        <v>300</v>
      </c>
      <c r="F70" s="32"/>
      <c r="G70" s="23"/>
      <c r="H70" s="45" t="s">
        <v>31</v>
      </c>
    </row>
    <row r="71" spans="1:8" ht="28.5" customHeight="1" x14ac:dyDescent="0.3">
      <c r="A71" s="103"/>
      <c r="B71" s="104"/>
      <c r="C71" s="30" t="s">
        <v>17</v>
      </c>
      <c r="D71" s="25" t="s">
        <v>84</v>
      </c>
      <c r="E71" s="31">
        <v>300</v>
      </c>
      <c r="F71" s="32"/>
      <c r="G71" s="23"/>
      <c r="H71" s="45" t="s">
        <v>83</v>
      </c>
    </row>
    <row r="72" spans="1:8" ht="22.5" customHeight="1" x14ac:dyDescent="0.3">
      <c r="A72" s="103"/>
      <c r="B72" s="104"/>
      <c r="C72" s="30" t="s">
        <v>19</v>
      </c>
      <c r="D72" s="25" t="s">
        <v>18</v>
      </c>
      <c r="E72" s="31">
        <v>300</v>
      </c>
      <c r="F72" s="32"/>
      <c r="G72" s="23"/>
      <c r="H72" s="33" t="s">
        <v>88</v>
      </c>
    </row>
    <row r="73" spans="1:8" ht="24.75" customHeight="1" x14ac:dyDescent="0.3">
      <c r="A73" s="103"/>
      <c r="B73" s="104"/>
      <c r="C73" s="30" t="s">
        <v>20</v>
      </c>
      <c r="D73" s="25" t="s">
        <v>18</v>
      </c>
      <c r="E73" s="31">
        <v>300</v>
      </c>
      <c r="F73" s="32"/>
      <c r="G73" s="23"/>
      <c r="H73" s="33" t="s">
        <v>30</v>
      </c>
    </row>
    <row r="74" spans="1:8" ht="27.75" customHeight="1" x14ac:dyDescent="0.3">
      <c r="A74" s="103">
        <v>6</v>
      </c>
      <c r="B74" s="104" t="s">
        <v>106</v>
      </c>
      <c r="C74" s="46" t="s">
        <v>101</v>
      </c>
      <c r="D74" s="25" t="s">
        <v>103</v>
      </c>
      <c r="E74" s="31">
        <v>500</v>
      </c>
      <c r="F74" s="43"/>
      <c r="G74" s="23"/>
      <c r="H74" s="44" t="s">
        <v>180</v>
      </c>
    </row>
    <row r="75" spans="1:8" ht="28.5" customHeight="1" x14ac:dyDescent="0.3">
      <c r="A75" s="103"/>
      <c r="B75" s="104"/>
      <c r="C75" s="30" t="s">
        <v>161</v>
      </c>
      <c r="D75" s="25" t="s">
        <v>103</v>
      </c>
      <c r="E75" s="31">
        <v>500</v>
      </c>
      <c r="F75" s="32"/>
      <c r="G75" s="23"/>
      <c r="H75" s="91" t="s">
        <v>179</v>
      </c>
    </row>
    <row r="76" spans="1:8" ht="27" customHeight="1" x14ac:dyDescent="0.3">
      <c r="A76" s="103"/>
      <c r="B76" s="104"/>
      <c r="C76" s="30" t="s">
        <v>102</v>
      </c>
      <c r="D76" s="25" t="s">
        <v>103</v>
      </c>
      <c r="E76" s="31">
        <v>300</v>
      </c>
      <c r="F76" s="32"/>
      <c r="G76" s="23"/>
      <c r="H76" s="44" t="s">
        <v>180</v>
      </c>
    </row>
    <row r="77" spans="1:8" ht="28.5" customHeight="1" thickBot="1" x14ac:dyDescent="0.35">
      <c r="A77" s="103"/>
      <c r="B77" s="105"/>
      <c r="C77" s="56" t="s">
        <v>104</v>
      </c>
      <c r="D77" s="88" t="s">
        <v>103</v>
      </c>
      <c r="E77" s="57">
        <v>300</v>
      </c>
      <c r="F77" s="58"/>
      <c r="G77" s="50"/>
      <c r="H77" s="92" t="s">
        <v>181</v>
      </c>
    </row>
    <row r="78" spans="1:8" ht="28.5" customHeight="1" thickTop="1" thickBot="1" x14ac:dyDescent="0.35">
      <c r="A78" s="34"/>
      <c r="B78" s="83"/>
      <c r="C78" s="85"/>
      <c r="D78" s="98" t="s">
        <v>141</v>
      </c>
      <c r="E78" s="98"/>
      <c r="F78" s="80">
        <f>SUM(F69:F77)</f>
        <v>0</v>
      </c>
      <c r="G78" s="81"/>
      <c r="H78" s="86"/>
    </row>
    <row r="79" spans="1:8" ht="33" customHeight="1" thickTop="1" x14ac:dyDescent="0.3">
      <c r="A79" s="118" t="s">
        <v>27</v>
      </c>
      <c r="B79" s="119"/>
      <c r="C79" s="119"/>
      <c r="D79" s="119"/>
      <c r="E79" s="119"/>
      <c r="F79" s="77">
        <f>F17+F29+F44+F62+F68+F78</f>
        <v>0</v>
      </c>
      <c r="G79" s="78"/>
      <c r="H79" s="78"/>
    </row>
  </sheetData>
  <mergeCells count="47">
    <mergeCell ref="A8:A16"/>
    <mergeCell ref="C45:C46"/>
    <mergeCell ref="A79:E79"/>
    <mergeCell ref="A1:H1"/>
    <mergeCell ref="A5:H5"/>
    <mergeCell ref="A2:H2"/>
    <mergeCell ref="A3:H3"/>
    <mergeCell ref="A4:H4"/>
    <mergeCell ref="A6:C7"/>
    <mergeCell ref="H6:H7"/>
    <mergeCell ref="D6:F6"/>
    <mergeCell ref="A69:A73"/>
    <mergeCell ref="B69:B73"/>
    <mergeCell ref="A18:A28"/>
    <mergeCell ref="H45:H46"/>
    <mergeCell ref="H47:H48"/>
    <mergeCell ref="B8:B16"/>
    <mergeCell ref="C20:C21"/>
    <mergeCell ref="C25:C26"/>
    <mergeCell ref="C9:C16"/>
    <mergeCell ref="B30:B43"/>
    <mergeCell ref="C40:C41"/>
    <mergeCell ref="C30:C31"/>
    <mergeCell ref="C32:C33"/>
    <mergeCell ref="C34:C35"/>
    <mergeCell ref="C36:C37"/>
    <mergeCell ref="C38:C39"/>
    <mergeCell ref="B18:B28"/>
    <mergeCell ref="D78:E78"/>
    <mergeCell ref="D68:E68"/>
    <mergeCell ref="B63:B67"/>
    <mergeCell ref="A30:A43"/>
    <mergeCell ref="A45:A66"/>
    <mergeCell ref="A74:A77"/>
    <mergeCell ref="B74:B77"/>
    <mergeCell ref="C47:C48"/>
    <mergeCell ref="B45:B49"/>
    <mergeCell ref="B56:B61"/>
    <mergeCell ref="C50:C52"/>
    <mergeCell ref="C54:C55"/>
    <mergeCell ref="B50:B55"/>
    <mergeCell ref="H30:H33"/>
    <mergeCell ref="H40:H41"/>
    <mergeCell ref="D17:E17"/>
    <mergeCell ref="D29:E29"/>
    <mergeCell ref="D62:E62"/>
    <mergeCell ref="D44:E44"/>
  </mergeCells>
  <phoneticPr fontId="2" type="noConversion"/>
  <pageMargins left="0.23622047244094491" right="0.23622047244094491" top="0.19685039370078741" bottom="0" header="0" footer="0"/>
  <pageSetup paperSize="9" scale="71" fitToHeight="0" orientation="portrait" r:id="rId1"/>
  <rowBreaks count="1" manualBreakCount="1">
    <brk id="44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C8A1C-04CF-40F3-A970-4A35FBD71CA7}">
  <dimension ref="A3:H18"/>
  <sheetViews>
    <sheetView topLeftCell="A2" zoomScaleNormal="100" workbookViewId="0">
      <selection activeCell="I16" sqref="I16"/>
    </sheetView>
  </sheetViews>
  <sheetFormatPr defaultRowHeight="16.5" x14ac:dyDescent="0.3"/>
  <cols>
    <col min="1" max="1" width="4.75" customWidth="1"/>
    <col min="2" max="2" width="26" customWidth="1"/>
    <col min="3" max="3" width="22.5" customWidth="1"/>
    <col min="4" max="4" width="12.75" customWidth="1"/>
    <col min="5" max="5" width="11.5" customWidth="1"/>
    <col min="6" max="6" width="9.125" customWidth="1"/>
    <col min="7" max="7" width="20.125" customWidth="1"/>
    <col min="8" max="8" width="14.125" customWidth="1"/>
  </cols>
  <sheetData>
    <row r="3" spans="1:8" s="1" customFormat="1" ht="21" customHeight="1" x14ac:dyDescent="0.3">
      <c r="A3" s="5" t="s">
        <v>32</v>
      </c>
      <c r="B3" s="5"/>
      <c r="C3" s="5"/>
      <c r="D3" s="5"/>
      <c r="E3" s="5"/>
      <c r="F3" s="5"/>
      <c r="G3" s="5"/>
    </row>
    <row r="4" spans="1:8" s="1" customFormat="1" ht="30" customHeight="1" x14ac:dyDescent="0.3">
      <c r="A4" s="2"/>
      <c r="B4" s="3" t="s">
        <v>21</v>
      </c>
      <c r="C4" s="3" t="s">
        <v>22</v>
      </c>
      <c r="D4" s="4" t="s">
        <v>35</v>
      </c>
      <c r="E4" s="4" t="s">
        <v>54</v>
      </c>
      <c r="F4" s="4" t="s">
        <v>60</v>
      </c>
      <c r="G4" s="4" t="s">
        <v>42</v>
      </c>
      <c r="H4" s="4" t="s">
        <v>2</v>
      </c>
    </row>
    <row r="5" spans="1:8" s="1" customFormat="1" ht="30" customHeight="1" x14ac:dyDescent="0.3">
      <c r="A5" s="10">
        <v>1</v>
      </c>
      <c r="B5" s="11" t="s">
        <v>38</v>
      </c>
      <c r="C5" s="12" t="s">
        <v>45</v>
      </c>
      <c r="D5" s="11" t="s">
        <v>36</v>
      </c>
      <c r="E5" s="11" t="s">
        <v>57</v>
      </c>
      <c r="F5" s="10">
        <f>50*9</f>
        <v>450</v>
      </c>
      <c r="G5" s="10" t="s">
        <v>41</v>
      </c>
      <c r="H5" s="13" t="s">
        <v>59</v>
      </c>
    </row>
    <row r="6" spans="1:8" s="1" customFormat="1" ht="30" customHeight="1" x14ac:dyDescent="0.3">
      <c r="A6" s="14">
        <v>2</v>
      </c>
      <c r="B6" s="11" t="s">
        <v>43</v>
      </c>
      <c r="C6" s="12" t="s">
        <v>47</v>
      </c>
      <c r="D6" s="11" t="s">
        <v>36</v>
      </c>
      <c r="E6" s="11" t="s">
        <v>58</v>
      </c>
      <c r="F6" s="10">
        <v>50</v>
      </c>
      <c r="G6" s="10" t="s">
        <v>46</v>
      </c>
      <c r="H6" s="13" t="s">
        <v>59</v>
      </c>
    </row>
    <row r="7" spans="1:8" s="1" customFormat="1" ht="30" customHeight="1" x14ac:dyDescent="0.3">
      <c r="A7" s="14">
        <v>3</v>
      </c>
      <c r="B7" s="11" t="s">
        <v>39</v>
      </c>
      <c r="C7" s="12" t="s">
        <v>48</v>
      </c>
      <c r="D7" s="11" t="s">
        <v>37</v>
      </c>
      <c r="E7" s="11" t="s">
        <v>55</v>
      </c>
      <c r="F7" s="10">
        <f>25*9</f>
        <v>225</v>
      </c>
      <c r="G7" s="10" t="s">
        <v>41</v>
      </c>
      <c r="H7" s="13" t="s">
        <v>59</v>
      </c>
    </row>
    <row r="8" spans="1:8" s="1" customFormat="1" ht="30" customHeight="1" x14ac:dyDescent="0.3">
      <c r="A8" s="14">
        <v>4</v>
      </c>
      <c r="B8" s="11" t="s">
        <v>44</v>
      </c>
      <c r="C8" s="12" t="s">
        <v>49</v>
      </c>
      <c r="D8" s="11" t="s">
        <v>37</v>
      </c>
      <c r="E8" s="11" t="s">
        <v>56</v>
      </c>
      <c r="F8" s="10">
        <v>25</v>
      </c>
      <c r="G8" s="10" t="s">
        <v>46</v>
      </c>
      <c r="H8" s="13" t="s">
        <v>59</v>
      </c>
    </row>
    <row r="9" spans="1:8" s="1" customFormat="1" ht="30" customHeight="1" x14ac:dyDescent="0.3">
      <c r="A9" s="14">
        <v>5</v>
      </c>
      <c r="B9" s="11" t="s">
        <v>33</v>
      </c>
      <c r="C9" s="15" t="s">
        <v>40</v>
      </c>
      <c r="D9" s="11" t="s">
        <v>36</v>
      </c>
      <c r="E9" s="11" t="s">
        <v>57</v>
      </c>
      <c r="F9" s="10">
        <f>50*9</f>
        <v>450</v>
      </c>
      <c r="G9" s="10" t="s">
        <v>41</v>
      </c>
      <c r="H9" s="13" t="s">
        <v>59</v>
      </c>
    </row>
    <row r="10" spans="1:8" s="1" customFormat="1" ht="30" customHeight="1" x14ac:dyDescent="0.3">
      <c r="A10" s="14">
        <v>6</v>
      </c>
      <c r="B10" s="11" t="s">
        <v>50</v>
      </c>
      <c r="C10" s="15" t="s">
        <v>40</v>
      </c>
      <c r="D10" s="11" t="s">
        <v>36</v>
      </c>
      <c r="E10" s="11" t="s">
        <v>58</v>
      </c>
      <c r="F10" s="10">
        <v>50</v>
      </c>
      <c r="G10" s="10" t="s">
        <v>46</v>
      </c>
      <c r="H10" s="13" t="s">
        <v>59</v>
      </c>
    </row>
    <row r="11" spans="1:8" s="1" customFormat="1" ht="30" customHeight="1" x14ac:dyDescent="0.3">
      <c r="A11" s="14">
        <v>7</v>
      </c>
      <c r="B11" s="11" t="s">
        <v>34</v>
      </c>
      <c r="C11" s="15" t="s">
        <v>40</v>
      </c>
      <c r="D11" s="11" t="s">
        <v>37</v>
      </c>
      <c r="E11" s="11" t="s">
        <v>55</v>
      </c>
      <c r="F11" s="10">
        <f>25*9</f>
        <v>225</v>
      </c>
      <c r="G11" s="10" t="s">
        <v>41</v>
      </c>
      <c r="H11" s="13" t="s">
        <v>59</v>
      </c>
    </row>
    <row r="12" spans="1:8" s="1" customFormat="1" ht="30" customHeight="1" x14ac:dyDescent="0.3">
      <c r="A12" s="14">
        <v>8</v>
      </c>
      <c r="B12" s="11" t="s">
        <v>51</v>
      </c>
      <c r="C12" s="15" t="s">
        <v>40</v>
      </c>
      <c r="D12" s="11" t="s">
        <v>37</v>
      </c>
      <c r="E12" s="11" t="s">
        <v>56</v>
      </c>
      <c r="F12" s="10">
        <v>25</v>
      </c>
      <c r="G12" s="10" t="s">
        <v>46</v>
      </c>
      <c r="H12" s="13" t="s">
        <v>59</v>
      </c>
    </row>
    <row r="13" spans="1:8" s="1" customFormat="1" ht="41.25" customHeight="1" x14ac:dyDescent="0.3">
      <c r="A13" s="14">
        <v>9</v>
      </c>
      <c r="B13" s="15" t="s">
        <v>52</v>
      </c>
      <c r="C13" s="15"/>
      <c r="D13" s="16" t="s">
        <v>61</v>
      </c>
      <c r="E13" s="17" t="s">
        <v>62</v>
      </c>
      <c r="F13" s="14">
        <v>80</v>
      </c>
      <c r="G13" s="14" t="s">
        <v>53</v>
      </c>
      <c r="H13" s="13"/>
    </row>
    <row r="14" spans="1:8" s="1" customFormat="1" ht="29.25" customHeight="1" x14ac:dyDescent="0.3">
      <c r="A14" s="6"/>
      <c r="B14" s="9" t="s">
        <v>54</v>
      </c>
      <c r="C14" s="9"/>
      <c r="D14" s="7"/>
      <c r="E14" s="7"/>
      <c r="F14" s="8">
        <f>SUM(F5:F13)</f>
        <v>1580</v>
      </c>
      <c r="G14" s="7"/>
      <c r="H14" s="7"/>
    </row>
    <row r="15" spans="1:8" s="1" customFormat="1" ht="21" customHeight="1" x14ac:dyDescent="0.3"/>
    <row r="16" spans="1:8" s="1" customFormat="1" ht="21" customHeight="1" x14ac:dyDescent="0.3"/>
    <row r="17" s="1" customFormat="1" ht="21" customHeight="1" x14ac:dyDescent="0.3"/>
    <row r="18" s="1" customFormat="1" ht="21" customHeight="1" x14ac:dyDescent="0.3"/>
  </sheetData>
  <phoneticPr fontId="2" type="noConversion"/>
  <pageMargins left="0.7" right="0.7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3.지구표창항목 및 채첨 기준표</vt:lpstr>
      <vt:lpstr>특별포상</vt:lpstr>
      <vt:lpstr>'3.지구표창항목 및 채첨 기준표'!Print_Area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2022-02-21T03:03:04Z</cp:lastPrinted>
  <dcterms:created xsi:type="dcterms:W3CDTF">2018-03-20T06:19:30Z</dcterms:created>
  <dcterms:modified xsi:type="dcterms:W3CDTF">2022-02-21T03:26:50Z</dcterms:modified>
</cp:coreProperties>
</file>