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D:\10.지구행사\18. 총재선출\5. 24-25 총재 선출\"/>
    </mc:Choice>
  </mc:AlternateContent>
  <xr:revisionPtr revIDLastSave="0" documentId="13_ncr:1_{E8AFCB23-D2A9-4835-B1A1-2C9F5A6E9F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5" i="3" l="1"/>
  <c r="K39" i="3"/>
  <c r="K28" i="3"/>
  <c r="K19" i="3"/>
  <c r="K10" i="3"/>
  <c r="E61" i="3"/>
  <c r="E53" i="3"/>
  <c r="E43" i="3"/>
  <c r="E37" i="3"/>
  <c r="E25" i="3"/>
  <c r="E12" i="3"/>
  <c r="J45" i="3"/>
  <c r="J39" i="3"/>
  <c r="J28" i="3"/>
  <c r="J19" i="3"/>
  <c r="J10" i="3"/>
  <c r="D61" i="3"/>
  <c r="D53" i="3"/>
  <c r="D43" i="3"/>
  <c r="D37" i="3"/>
  <c r="D25" i="3"/>
  <c r="D12" i="3"/>
  <c r="K46" i="3" l="1"/>
  <c r="J46" i="3"/>
  <c r="A13" i="3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8" i="3" s="1"/>
  <c r="A39" i="3" s="1"/>
  <c r="A40" i="3" s="1"/>
  <c r="A41" i="3" s="1"/>
  <c r="A42" i="3" s="1"/>
  <c r="A44" i="3" s="1"/>
  <c r="A45" i="3" s="1"/>
  <c r="A46" i="3" s="1"/>
  <c r="A47" i="3" s="1"/>
  <c r="A48" i="3" s="1"/>
  <c r="A49" i="3" s="1"/>
  <c r="A50" i="3" s="1"/>
  <c r="A51" i="3" s="1"/>
  <c r="A52" i="3" s="1"/>
  <c r="A54" i="3" s="1"/>
  <c r="A55" i="3" s="1"/>
  <c r="A56" i="3" s="1"/>
  <c r="A57" i="3" s="1"/>
  <c r="A58" i="3" s="1"/>
  <c r="A59" i="3" s="1"/>
  <c r="A60" i="3" s="1"/>
  <c r="G3" i="3" s="1"/>
  <c r="G4" i="3" s="1"/>
  <c r="G5" i="3" s="1"/>
  <c r="G6" i="3" s="1"/>
  <c r="G7" i="3" s="1"/>
  <c r="G8" i="3" s="1"/>
  <c r="G9" i="3" s="1"/>
  <c r="G11" i="3" s="1"/>
  <c r="G12" i="3" s="1"/>
  <c r="G13" i="3" s="1"/>
  <c r="G14" i="3" s="1"/>
  <c r="G15" i="3" s="1"/>
  <c r="G16" i="3" s="1"/>
  <c r="G17" i="3" s="1"/>
  <c r="G18" i="3" s="1"/>
  <c r="G20" i="3" s="1"/>
  <c r="G21" i="3" s="1"/>
  <c r="G22" i="3" s="1"/>
  <c r="G23" i="3" s="1"/>
  <c r="G24" i="3" s="1"/>
  <c r="G25" i="3" s="1"/>
  <c r="G26" i="3" s="1"/>
  <c r="G27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40" i="3" s="1"/>
  <c r="G41" i="3" s="1"/>
  <c r="G42" i="3" s="1"/>
  <c r="G43" i="3" s="1"/>
  <c r="G44" i="3" s="1"/>
</calcChain>
</file>

<file path=xl/sharedStrings.xml><?xml version="1.0" encoding="utf-8"?>
<sst xmlns="http://schemas.openxmlformats.org/spreadsheetml/2006/main" count="136" uniqueCount="118">
  <si>
    <t>부산 친구RC</t>
    <phoneticPr fontId="1" type="noConversion"/>
  </si>
  <si>
    <t>부산 금정RC</t>
    <phoneticPr fontId="1" type="noConversion"/>
  </si>
  <si>
    <t>NO</t>
    <phoneticPr fontId="4" type="noConversion"/>
  </si>
  <si>
    <t>지역</t>
    <phoneticPr fontId="4" type="noConversion"/>
  </si>
  <si>
    <t>클럽명</t>
    <phoneticPr fontId="4" type="noConversion"/>
  </si>
  <si>
    <t>1지역</t>
    <phoneticPr fontId="1" type="noConversion"/>
  </si>
  <si>
    <t>부산RC</t>
    <phoneticPr fontId="1" type="noConversion"/>
  </si>
  <si>
    <t>부산 광복RC</t>
    <phoneticPr fontId="4" type="noConversion"/>
  </si>
  <si>
    <t>부산 사하RC</t>
    <phoneticPr fontId="4" type="noConversion"/>
  </si>
  <si>
    <t>부산 소산RC</t>
    <phoneticPr fontId="1" type="noConversion"/>
  </si>
  <si>
    <t>부산 다림RC</t>
    <phoneticPr fontId="4" type="noConversion"/>
  </si>
  <si>
    <t>부산 우정RC</t>
    <phoneticPr fontId="1" type="noConversion"/>
  </si>
  <si>
    <t>부산 신의RC</t>
    <phoneticPr fontId="1" type="noConversion"/>
  </si>
  <si>
    <t>부산 예문RC</t>
    <phoneticPr fontId="1" type="noConversion"/>
  </si>
  <si>
    <t xml:space="preserve">2지역 </t>
    <phoneticPr fontId="4" type="noConversion"/>
  </si>
  <si>
    <t>남부산RC</t>
    <phoneticPr fontId="4" type="noConversion"/>
  </si>
  <si>
    <t>중부산RC</t>
    <phoneticPr fontId="1" type="noConversion"/>
  </si>
  <si>
    <t>부산 동남RC</t>
    <phoneticPr fontId="1" type="noConversion"/>
  </si>
  <si>
    <t>부산 영도RC</t>
    <phoneticPr fontId="4" type="noConversion"/>
  </si>
  <si>
    <t>부산 구덕RC</t>
    <phoneticPr fontId="1" type="noConversion"/>
  </si>
  <si>
    <t>부산 남천RC</t>
    <phoneticPr fontId="1" type="noConversion"/>
  </si>
  <si>
    <t>부산 오륙도RC</t>
    <phoneticPr fontId="4" type="noConversion"/>
  </si>
  <si>
    <t>부산 범일RC</t>
    <phoneticPr fontId="4" type="noConversion"/>
  </si>
  <si>
    <t>부산 수정RC</t>
    <phoneticPr fontId="4" type="noConversion"/>
  </si>
  <si>
    <t>신부산RC</t>
    <phoneticPr fontId="4" type="noConversion"/>
  </si>
  <si>
    <t>부산 교육RC</t>
    <phoneticPr fontId="1" type="noConversion"/>
  </si>
  <si>
    <t>부산 글로벌eRC</t>
    <phoneticPr fontId="4" type="noConversion"/>
  </si>
  <si>
    <t>3지역</t>
    <phoneticPr fontId="1" type="noConversion"/>
  </si>
  <si>
    <t>동부산RC</t>
    <phoneticPr fontId="1" type="noConversion"/>
  </si>
  <si>
    <t>부산 온천RC</t>
    <phoneticPr fontId="4" type="noConversion"/>
  </si>
  <si>
    <t>부산 미남RC</t>
    <phoneticPr fontId="1" type="noConversion"/>
  </si>
  <si>
    <t>부산 충렬RC</t>
    <phoneticPr fontId="1" type="noConversion"/>
  </si>
  <si>
    <t>자성대RC</t>
    <phoneticPr fontId="4" type="noConversion"/>
  </si>
  <si>
    <t>부산 제일RC</t>
    <phoneticPr fontId="4" type="noConversion"/>
  </si>
  <si>
    <t>부산 새오륜RC</t>
    <phoneticPr fontId="4" type="noConversion"/>
  </si>
  <si>
    <t>부산 백양산RC</t>
    <phoneticPr fontId="4" type="noConversion"/>
  </si>
  <si>
    <t>부산 금련RC</t>
    <phoneticPr fontId="1" type="noConversion"/>
  </si>
  <si>
    <t>부산 영오륜RC</t>
    <phoneticPr fontId="1" type="noConversion"/>
  </si>
  <si>
    <t>4지역</t>
    <phoneticPr fontId="1" type="noConversion"/>
  </si>
  <si>
    <t>북부산RC</t>
    <phoneticPr fontId="4" type="noConversion"/>
  </si>
  <si>
    <t>부산 부전RC</t>
    <phoneticPr fontId="1" type="noConversion"/>
  </si>
  <si>
    <t>부산 부일RC</t>
    <phoneticPr fontId="5" type="noConversion"/>
  </si>
  <si>
    <t>부산 수련RC</t>
    <phoneticPr fontId="1" type="noConversion"/>
  </si>
  <si>
    <t>부산 민트RC</t>
    <phoneticPr fontId="1" type="noConversion"/>
  </si>
  <si>
    <t>5지역</t>
    <phoneticPr fontId="1" type="noConversion"/>
  </si>
  <si>
    <t>부산 동래RC</t>
    <phoneticPr fontId="1" type="noConversion"/>
  </si>
  <si>
    <t>부산 새금정RC</t>
    <phoneticPr fontId="4" type="noConversion"/>
  </si>
  <si>
    <t>부산 내성RC</t>
    <phoneticPr fontId="4" type="noConversion"/>
  </si>
  <si>
    <t>부산 해동RC</t>
    <phoneticPr fontId="4" type="noConversion"/>
  </si>
  <si>
    <t>부산 중앙RC</t>
    <phoneticPr fontId="4" type="noConversion"/>
  </si>
  <si>
    <t>부산 신화RC</t>
    <phoneticPr fontId="1" type="noConversion"/>
  </si>
  <si>
    <t>부산 여명RC</t>
    <phoneticPr fontId="1" type="noConversion"/>
  </si>
  <si>
    <t>부산 신여명RC</t>
    <phoneticPr fontId="1" type="noConversion"/>
  </si>
  <si>
    <t>부산 송하RC</t>
    <phoneticPr fontId="1" type="noConversion"/>
  </si>
  <si>
    <t>6지역</t>
    <phoneticPr fontId="1" type="noConversion"/>
  </si>
  <si>
    <t>부산 서북RC</t>
    <phoneticPr fontId="1" type="noConversion"/>
  </si>
  <si>
    <t>새부산RC</t>
    <phoneticPr fontId="1" type="noConversion"/>
  </si>
  <si>
    <t>부산 낙동RC</t>
    <phoneticPr fontId="1" type="noConversion"/>
  </si>
  <si>
    <t>부산 구포RC</t>
    <phoneticPr fontId="4" type="noConversion"/>
  </si>
  <si>
    <t>부산 오성RC</t>
    <phoneticPr fontId="4" type="noConversion"/>
  </si>
  <si>
    <t>부산 홍익RC</t>
    <phoneticPr fontId="4" type="noConversion"/>
  </si>
  <si>
    <t>부산 강서RC</t>
    <phoneticPr fontId="1" type="noConversion"/>
  </si>
  <si>
    <t>7지역</t>
    <phoneticPr fontId="1" type="noConversion"/>
  </si>
  <si>
    <t>서부산RC</t>
    <phoneticPr fontId="1" type="noConversion"/>
  </si>
  <si>
    <t>부산진RC</t>
    <phoneticPr fontId="1" type="noConversion"/>
  </si>
  <si>
    <t>부산 서면RC</t>
    <phoneticPr fontId="1" type="noConversion"/>
  </si>
  <si>
    <t>부산 남산RC</t>
    <phoneticPr fontId="4" type="noConversion"/>
  </si>
  <si>
    <t>부산 동가련RC</t>
    <phoneticPr fontId="4" type="noConversion"/>
  </si>
  <si>
    <t>부산 새서면RC</t>
    <phoneticPr fontId="4" type="noConversion"/>
  </si>
  <si>
    <t>부산 뉴문화RC</t>
    <phoneticPr fontId="1" type="noConversion"/>
  </si>
  <si>
    <t>8지역</t>
    <phoneticPr fontId="1" type="noConversion"/>
  </si>
  <si>
    <t>부산 항도RC</t>
    <phoneticPr fontId="4" type="noConversion"/>
  </si>
  <si>
    <t>부산 서남RC</t>
    <phoneticPr fontId="1" type="noConversion"/>
  </si>
  <si>
    <t>부산 대교RC</t>
    <phoneticPr fontId="1" type="noConversion"/>
  </si>
  <si>
    <t>부산 을숙도RC</t>
    <phoneticPr fontId="4" type="noConversion"/>
  </si>
  <si>
    <t>부산 장미RC</t>
    <phoneticPr fontId="1" type="noConversion"/>
  </si>
  <si>
    <t>부산 가온RC</t>
    <phoneticPr fontId="1" type="noConversion"/>
  </si>
  <si>
    <t>부산 레이디스RC</t>
    <phoneticPr fontId="1" type="noConversion"/>
  </si>
  <si>
    <t>부산 센텀RC</t>
    <phoneticPr fontId="1" type="noConversion"/>
  </si>
  <si>
    <t>9지역</t>
    <phoneticPr fontId="1" type="noConversion"/>
  </si>
  <si>
    <t>부산 연제RC</t>
    <phoneticPr fontId="1" type="noConversion"/>
  </si>
  <si>
    <t>부산 연산RC</t>
    <phoneticPr fontId="1" type="noConversion"/>
  </si>
  <si>
    <t>부산 동연제RC</t>
    <phoneticPr fontId="4" type="noConversion"/>
  </si>
  <si>
    <t>부산 에듀온RC</t>
    <phoneticPr fontId="1" type="noConversion"/>
  </si>
  <si>
    <t>부산 매화RC</t>
    <phoneticPr fontId="1" type="noConversion"/>
  </si>
  <si>
    <t>부산 청솔RC</t>
    <phoneticPr fontId="1" type="noConversion"/>
  </si>
  <si>
    <t>부산 누리마루RC</t>
    <phoneticPr fontId="1" type="noConversion"/>
  </si>
  <si>
    <t>10지역</t>
    <phoneticPr fontId="1" type="noConversion"/>
  </si>
  <si>
    <t>부산 해운대RC</t>
    <phoneticPr fontId="4" type="noConversion"/>
  </si>
  <si>
    <t>부산 대양RC</t>
    <phoneticPr fontId="1" type="noConversion"/>
  </si>
  <si>
    <t>부산 신해운대RC</t>
    <phoneticPr fontId="4" type="noConversion"/>
  </si>
  <si>
    <t>해운대신도시RC</t>
    <phoneticPr fontId="4" type="noConversion"/>
  </si>
  <si>
    <t>부산 녹산RC</t>
    <phoneticPr fontId="1" type="noConversion"/>
  </si>
  <si>
    <t>부산 로터스RC</t>
    <phoneticPr fontId="1" type="noConversion"/>
  </si>
  <si>
    <t>부산 에이스RC</t>
    <phoneticPr fontId="1" type="noConversion"/>
  </si>
  <si>
    <t>부산 무궁화RC</t>
    <phoneticPr fontId="1" type="noConversion"/>
  </si>
  <si>
    <t>부산 마린시티RC</t>
    <phoneticPr fontId="4" type="noConversion"/>
  </si>
  <si>
    <t>부산 자이언트백양RC</t>
    <phoneticPr fontId="1" type="noConversion"/>
  </si>
  <si>
    <t>11지역</t>
    <phoneticPr fontId="1" type="noConversion"/>
  </si>
  <si>
    <t>부산 기장RC</t>
    <phoneticPr fontId="1" type="noConversion"/>
  </si>
  <si>
    <t>부산 정관RC</t>
    <phoneticPr fontId="1" type="noConversion"/>
  </si>
  <si>
    <t>부산 새기장RC</t>
    <phoneticPr fontId="1" type="noConversion"/>
  </si>
  <si>
    <t>부산 동부RC</t>
    <phoneticPr fontId="1" type="noConversion"/>
  </si>
  <si>
    <t>부산 한마음RC</t>
    <phoneticPr fontId="1" type="noConversion"/>
  </si>
  <si>
    <t>합계</t>
    <phoneticPr fontId="1" type="noConversion"/>
  </si>
  <si>
    <t>시작인원수</t>
    <phoneticPr fontId="1" type="noConversion"/>
  </si>
  <si>
    <t>지명위원수</t>
    <phoneticPr fontId="1" type="noConversion"/>
  </si>
  <si>
    <t>회원수</t>
    <phoneticPr fontId="1" type="noConversion"/>
  </si>
  <si>
    <t>37명 이하</t>
    <phoneticPr fontId="1" type="noConversion"/>
  </si>
  <si>
    <t>38-62명</t>
    <phoneticPr fontId="1" type="noConversion"/>
  </si>
  <si>
    <t>63-87명</t>
    <phoneticPr fontId="1" type="noConversion"/>
  </si>
  <si>
    <t>88-112명</t>
    <phoneticPr fontId="1" type="noConversion"/>
  </si>
  <si>
    <t>113-162명</t>
    <phoneticPr fontId="1" type="noConversion"/>
  </si>
  <si>
    <t>*RI규정에 따른 지명위원 기준</t>
    <phoneticPr fontId="1" type="noConversion"/>
  </si>
  <si>
    <t>7월 시작인원수를 기준으로 지명위원 수를 산출한다.</t>
  </si>
  <si>
    <t>RI에 가장 정확한 데이터인</t>
    <phoneticPr fontId="1" type="noConversion"/>
  </si>
  <si>
    <t>시작인원수에 따른 지명위원수</t>
    <phoneticPr fontId="1" type="noConversion"/>
  </si>
  <si>
    <t>부산 동행RC(신클럽)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</si>
</sst>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ajor"/>
    </font>
    <font>
      <sz val="16"/>
      <color theme="1"/>
      <name val="맑은 고딕"/>
      <family val="3"/>
      <charset val="129"/>
      <scheme val="major"/>
    </font>
    <font>
      <sz val="16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/>
    </xf>
    <xf numFmtId="0" fontId="10" fillId="4" borderId="1" xfId="0" applyFont="1" applyFill="1" applyBorder="1" applyAlignment="1">
      <alignment horizontal="center" vertical="center" wrapText="1"/>
    </xf>
    <xf numFmtId="0" fontId="11" fillId="0" borderId="1" xfId="3" applyFont="1" applyBorder="1" applyAlignment="1">
      <alignment horizontal="left" vertical="center" wrapText="1"/>
    </xf>
    <xf numFmtId="0" fontId="11" fillId="4" borderId="1" xfId="3" applyFont="1" applyFill="1" applyBorder="1" applyAlignment="1">
      <alignment horizontal="left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1" fillId="4" borderId="2" xfId="3" applyFont="1" applyFill="1" applyBorder="1" applyAlignment="1">
      <alignment horizontal="left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1" fillId="8" borderId="1" xfId="3" applyFont="1" applyFill="1" applyBorder="1" applyAlignment="1">
      <alignment horizontal="left" vertical="center" wrapText="1"/>
    </xf>
    <xf numFmtId="0" fontId="11" fillId="4" borderId="1" xfId="3" applyFont="1" applyFill="1" applyBorder="1" applyAlignment="1">
      <alignment horizontal="left" vertical="center"/>
    </xf>
    <xf numFmtId="0" fontId="10" fillId="5" borderId="4" xfId="0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2" fillId="7" borderId="1" xfId="0" applyFont="1" applyFill="1" applyBorder="1">
      <alignment vertical="center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vertical="center" wrapText="1"/>
    </xf>
    <xf numFmtId="0" fontId="11" fillId="4" borderId="1" xfId="4" applyFont="1" applyFill="1" applyBorder="1" applyAlignment="1">
      <alignment horizontal="left" vertical="center"/>
    </xf>
    <xf numFmtId="0" fontId="10" fillId="5" borderId="4" xfId="0" applyFont="1" applyFill="1" applyBorder="1" applyAlignment="1">
      <alignment vertic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vertical="center" wrapText="1"/>
    </xf>
    <xf numFmtId="0" fontId="10" fillId="6" borderId="4" xfId="0" applyFont="1" applyFill="1" applyBorder="1" applyAlignment="1">
      <alignment vertical="center" wrapText="1"/>
    </xf>
    <xf numFmtId="0" fontId="12" fillId="0" borderId="1" xfId="0" applyFont="1" applyBorder="1">
      <alignment vertical="center"/>
    </xf>
    <xf numFmtId="0" fontId="11" fillId="7" borderId="1" xfId="3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4" borderId="2" xfId="3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4" fillId="8" borderId="1" xfId="3" applyFont="1" applyFill="1" applyBorder="1" applyAlignment="1">
      <alignment horizontal="center" vertical="center" wrapText="1"/>
    </xf>
    <xf numFmtId="0" fontId="14" fillId="4" borderId="1" xfId="3" applyFont="1" applyFill="1" applyBorder="1" applyAlignment="1">
      <alignment horizontal="center" vertical="center"/>
    </xf>
    <xf numFmtId="0" fontId="14" fillId="4" borderId="1" xfId="4" applyFont="1" applyFill="1" applyBorder="1" applyAlignment="1">
      <alignment horizontal="center" vertical="center" wrapText="1"/>
    </xf>
    <xf numFmtId="0" fontId="14" fillId="4" borderId="4" xfId="3" applyFont="1" applyFill="1" applyBorder="1" applyAlignment="1">
      <alignment horizontal="center" vertical="center" wrapText="1"/>
    </xf>
    <xf numFmtId="0" fontId="14" fillId="4" borderId="1" xfId="4" applyFont="1" applyFill="1" applyBorder="1" applyAlignment="1">
      <alignment horizontal="center" vertical="center"/>
    </xf>
    <xf numFmtId="176" fontId="15" fillId="7" borderId="1" xfId="0" applyNumberFormat="1" applyFont="1" applyFill="1" applyBorder="1" applyAlignment="1">
      <alignment horizontal="center" vertical="center"/>
    </xf>
    <xf numFmtId="0" fontId="16" fillId="4" borderId="1" xfId="4" applyFont="1" applyFill="1" applyBorder="1" applyAlignment="1">
      <alignment horizontal="left" vertical="center" wrapText="1"/>
    </xf>
    <xf numFmtId="0" fontId="14" fillId="9" borderId="1" xfId="3" applyFont="1" applyFill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7" fillId="0" borderId="1" xfId="0" applyFont="1" applyBorder="1">
      <alignment vertical="center"/>
    </xf>
    <xf numFmtId="0" fontId="17" fillId="0" borderId="1" xfId="0" applyFont="1" applyBorder="1" applyAlignment="1">
      <alignment horizontal="center" vertical="center"/>
    </xf>
    <xf numFmtId="0" fontId="17" fillId="10" borderId="1" xfId="0" applyFont="1" applyFill="1" applyBorder="1">
      <alignment vertical="center"/>
    </xf>
    <xf numFmtId="0" fontId="17" fillId="10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2" xfId="2" applyFont="1" applyFill="1" applyBorder="1" applyAlignment="1">
      <alignment horizontal="center" vertical="center" wrapText="1"/>
    </xf>
    <xf numFmtId="0" fontId="10" fillId="6" borderId="3" xfId="2" applyFont="1" applyFill="1" applyBorder="1" applyAlignment="1">
      <alignment horizontal="center" vertical="center" wrapText="1"/>
    </xf>
    <xf numFmtId="0" fontId="10" fillId="6" borderId="4" xfId="2" applyFont="1" applyFill="1" applyBorder="1" applyAlignment="1">
      <alignment horizontal="center" vertical="center" wrapText="1"/>
    </xf>
    <xf numFmtId="0" fontId="18" fillId="11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9" fillId="4" borderId="1" xfId="3" applyFont="1" applyFill="1" applyBorder="1" applyAlignment="1">
      <alignment horizontal="left" vertical="center" wrapText="1"/>
    </xf>
  </cellXfs>
  <cellStyles count="6">
    <cellStyle name="20% - 강조색1" xfId="2" builtinId="30"/>
    <cellStyle name="표준" xfId="0" builtinId="0"/>
    <cellStyle name="표준 2 2" xfId="1" xr:uid="{94DD3CA4-C551-4622-9ABB-D20896E08DE4}"/>
    <cellStyle name="표준 2 4" xfId="3" xr:uid="{78A49D81-3F93-4989-B95C-4C2FFDD4CD7F}"/>
    <cellStyle name="표준 2 5" xfId="4" xr:uid="{F61A8344-AC73-4E03-866D-E0954D5E8F12}"/>
    <cellStyle name="하이퍼링크 3" xfId="5" xr:uid="{766FFF92-D4DD-4CFE-B23B-37D55261252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BBA48-C357-4E35-9108-FCBD16E25AE2}">
  <sheetPr>
    <pageSetUpPr fitToPage="1"/>
  </sheetPr>
  <dimension ref="A1:U61"/>
  <sheetViews>
    <sheetView tabSelected="1" view="pageBreakPreview" zoomScale="115" zoomScaleNormal="100" zoomScaleSheetLayoutView="115" workbookViewId="0">
      <selection activeCell="O36" sqref="O36"/>
    </sheetView>
  </sheetViews>
  <sheetFormatPr defaultRowHeight="16.5" x14ac:dyDescent="0.3"/>
  <cols>
    <col min="1" max="1" width="5.125" customWidth="1"/>
    <col min="2" max="2" width="7.5" customWidth="1"/>
    <col min="3" max="3" width="17.875" customWidth="1"/>
    <col min="4" max="4" width="9.375" style="1" customWidth="1"/>
    <col min="5" max="5" width="9" style="1" customWidth="1"/>
    <col min="6" max="6" width="2.625" customWidth="1"/>
    <col min="7" max="7" width="4.875" customWidth="1"/>
    <col min="8" max="8" width="7.75" customWidth="1"/>
    <col min="9" max="9" width="20.625" customWidth="1"/>
    <col min="10" max="10" width="8.625" style="1" customWidth="1"/>
    <col min="11" max="11" width="8.75" style="1" customWidth="1"/>
  </cols>
  <sheetData>
    <row r="1" spans="1:11" ht="20.25" x14ac:dyDescent="0.3">
      <c r="A1" s="48" t="s">
        <v>116</v>
      </c>
      <c r="B1" s="48"/>
      <c r="C1" s="48"/>
      <c r="D1" s="48"/>
      <c r="E1" s="48"/>
      <c r="F1" s="2"/>
      <c r="G1" s="48" t="s">
        <v>116</v>
      </c>
      <c r="H1" s="48"/>
      <c r="I1" s="48"/>
      <c r="J1" s="48"/>
      <c r="K1" s="48"/>
    </row>
    <row r="2" spans="1:11" ht="34.5" x14ac:dyDescent="0.3">
      <c r="A2" s="13" t="s">
        <v>2</v>
      </c>
      <c r="B2" s="13" t="s">
        <v>3</v>
      </c>
      <c r="C2" s="14" t="s">
        <v>4</v>
      </c>
      <c r="D2" s="15" t="s">
        <v>105</v>
      </c>
      <c r="E2" s="39" t="s">
        <v>106</v>
      </c>
      <c r="G2" s="13" t="s">
        <v>2</v>
      </c>
      <c r="H2" s="13" t="s">
        <v>3</v>
      </c>
      <c r="I2" s="14" t="s">
        <v>4</v>
      </c>
      <c r="J2" s="26" t="s">
        <v>105</v>
      </c>
      <c r="K2" s="40" t="s">
        <v>106</v>
      </c>
    </row>
    <row r="3" spans="1:11" ht="20.100000000000001" customHeight="1" x14ac:dyDescent="0.3">
      <c r="A3" s="3">
        <v>1</v>
      </c>
      <c r="B3" s="45" t="s">
        <v>5</v>
      </c>
      <c r="C3" s="4" t="s">
        <v>6</v>
      </c>
      <c r="D3" s="27">
        <v>18</v>
      </c>
      <c r="E3" s="27">
        <v>1</v>
      </c>
      <c r="G3" s="3">
        <f>A60+1</f>
        <v>54</v>
      </c>
      <c r="H3" s="17" t="s">
        <v>62</v>
      </c>
      <c r="I3" s="5" t="s">
        <v>63</v>
      </c>
      <c r="J3" s="34">
        <v>11</v>
      </c>
      <c r="K3" s="34">
        <v>1</v>
      </c>
    </row>
    <row r="4" spans="1:11" ht="20.100000000000001" customHeight="1" x14ac:dyDescent="0.3">
      <c r="A4" s="3">
        <v>2</v>
      </c>
      <c r="B4" s="46"/>
      <c r="C4" s="5" t="s">
        <v>7</v>
      </c>
      <c r="D4" s="28">
        <v>30</v>
      </c>
      <c r="E4" s="28">
        <v>1</v>
      </c>
      <c r="G4" s="3">
        <f>G3+1</f>
        <v>55</v>
      </c>
      <c r="H4" s="18"/>
      <c r="I4" s="19" t="s">
        <v>64</v>
      </c>
      <c r="J4" s="35">
        <v>29</v>
      </c>
      <c r="K4" s="34">
        <v>1</v>
      </c>
    </row>
    <row r="5" spans="1:11" ht="20.100000000000001" customHeight="1" x14ac:dyDescent="0.3">
      <c r="A5" s="3">
        <v>3</v>
      </c>
      <c r="B5" s="46"/>
      <c r="C5" s="5" t="s">
        <v>8</v>
      </c>
      <c r="D5" s="28">
        <v>11</v>
      </c>
      <c r="E5" s="28">
        <v>1</v>
      </c>
      <c r="G5" s="3">
        <f t="shared" ref="G5:G9" si="0">G4+1</f>
        <v>56</v>
      </c>
      <c r="H5" s="18"/>
      <c r="I5" s="12" t="s">
        <v>65</v>
      </c>
      <c r="J5" s="33">
        <v>15</v>
      </c>
      <c r="K5" s="34">
        <v>1</v>
      </c>
    </row>
    <row r="6" spans="1:11" ht="20.100000000000001" customHeight="1" x14ac:dyDescent="0.3">
      <c r="A6" s="3">
        <v>4</v>
      </c>
      <c r="B6" s="46"/>
      <c r="C6" s="5" t="s">
        <v>9</v>
      </c>
      <c r="D6" s="28">
        <v>18</v>
      </c>
      <c r="E6" s="28">
        <v>1</v>
      </c>
      <c r="G6" s="3">
        <f t="shared" si="0"/>
        <v>57</v>
      </c>
      <c r="H6" s="18"/>
      <c r="I6" s="5" t="s">
        <v>66</v>
      </c>
      <c r="J6" s="28">
        <v>25</v>
      </c>
      <c r="K6" s="34">
        <v>1</v>
      </c>
    </row>
    <row r="7" spans="1:11" ht="20.100000000000001" customHeight="1" x14ac:dyDescent="0.3">
      <c r="A7" s="3">
        <v>5</v>
      </c>
      <c r="B7" s="46"/>
      <c r="C7" s="5" t="s">
        <v>10</v>
      </c>
      <c r="D7" s="28">
        <v>13</v>
      </c>
      <c r="E7" s="28">
        <v>1</v>
      </c>
      <c r="G7" s="3">
        <f t="shared" si="0"/>
        <v>58</v>
      </c>
      <c r="H7" s="18"/>
      <c r="I7" s="12" t="s">
        <v>67</v>
      </c>
      <c r="J7" s="33">
        <v>11</v>
      </c>
      <c r="K7" s="34">
        <v>1</v>
      </c>
    </row>
    <row r="8" spans="1:11" ht="20.100000000000001" customHeight="1" x14ac:dyDescent="0.3">
      <c r="A8" s="3">
        <v>6</v>
      </c>
      <c r="B8" s="46"/>
      <c r="C8" s="5" t="s">
        <v>0</v>
      </c>
      <c r="D8" s="28">
        <v>35</v>
      </c>
      <c r="E8" s="28">
        <v>1</v>
      </c>
      <c r="G8" s="3">
        <f t="shared" si="0"/>
        <v>59</v>
      </c>
      <c r="H8" s="18"/>
      <c r="I8" s="5" t="s">
        <v>68</v>
      </c>
      <c r="J8" s="28">
        <v>53</v>
      </c>
      <c r="K8" s="28">
        <v>2</v>
      </c>
    </row>
    <row r="9" spans="1:11" ht="20.100000000000001" customHeight="1" x14ac:dyDescent="0.3">
      <c r="A9" s="3">
        <v>7</v>
      </c>
      <c r="B9" s="46"/>
      <c r="C9" s="5" t="s">
        <v>11</v>
      </c>
      <c r="D9" s="28">
        <v>21</v>
      </c>
      <c r="E9" s="28">
        <v>1</v>
      </c>
      <c r="G9" s="3">
        <f t="shared" si="0"/>
        <v>60</v>
      </c>
      <c r="H9" s="20"/>
      <c r="I9" s="5" t="s">
        <v>69</v>
      </c>
      <c r="J9" s="28">
        <v>9</v>
      </c>
      <c r="K9" s="28">
        <v>1</v>
      </c>
    </row>
    <row r="10" spans="1:11" ht="20.100000000000001" customHeight="1" x14ac:dyDescent="0.3">
      <c r="A10" s="3">
        <v>8</v>
      </c>
      <c r="B10" s="46"/>
      <c r="C10" s="5" t="s">
        <v>12</v>
      </c>
      <c r="D10" s="29">
        <v>11</v>
      </c>
      <c r="E10" s="28">
        <v>1</v>
      </c>
      <c r="G10" s="8"/>
      <c r="H10" s="8"/>
      <c r="I10" s="9" t="s">
        <v>104</v>
      </c>
      <c r="J10" s="31">
        <f>SUM(J3:J9)</f>
        <v>153</v>
      </c>
      <c r="K10" s="38">
        <f>SUM(K3:K9)</f>
        <v>8</v>
      </c>
    </row>
    <row r="11" spans="1:11" ht="20.100000000000001" customHeight="1" x14ac:dyDescent="0.3">
      <c r="A11" s="6">
        <v>9</v>
      </c>
      <c r="B11" s="46"/>
      <c r="C11" s="7" t="s">
        <v>13</v>
      </c>
      <c r="D11" s="29">
        <v>12</v>
      </c>
      <c r="E11" s="28">
        <v>1</v>
      </c>
      <c r="G11" s="3">
        <f>G9+1</f>
        <v>61</v>
      </c>
      <c r="H11" s="21" t="s">
        <v>70</v>
      </c>
      <c r="I11" s="12" t="s">
        <v>71</v>
      </c>
      <c r="J11" s="33">
        <v>24</v>
      </c>
      <c r="K11" s="33">
        <v>1</v>
      </c>
    </row>
    <row r="12" spans="1:11" ht="20.100000000000001" customHeight="1" x14ac:dyDescent="0.3">
      <c r="A12" s="8"/>
      <c r="B12" s="8"/>
      <c r="C12" s="9" t="s">
        <v>104</v>
      </c>
      <c r="D12" s="31">
        <f>SUM(D3:D11)</f>
        <v>169</v>
      </c>
      <c r="E12" s="38">
        <f>SUM(E3:E11)</f>
        <v>9</v>
      </c>
      <c r="G12" s="3">
        <f>G11+1</f>
        <v>62</v>
      </c>
      <c r="H12" s="22"/>
      <c r="I12" s="12" t="s">
        <v>72</v>
      </c>
      <c r="J12" s="33">
        <v>60</v>
      </c>
      <c r="K12" s="33">
        <v>2</v>
      </c>
    </row>
    <row r="13" spans="1:11" ht="20.100000000000001" customHeight="1" x14ac:dyDescent="0.3">
      <c r="A13" s="3">
        <f>A11+1</f>
        <v>10</v>
      </c>
      <c r="B13" s="52" t="s">
        <v>14</v>
      </c>
      <c r="C13" s="5" t="s">
        <v>15</v>
      </c>
      <c r="D13" s="28">
        <v>8</v>
      </c>
      <c r="E13" s="28">
        <v>1</v>
      </c>
      <c r="G13" s="3">
        <f t="shared" ref="G13:G18" si="1">G12+1</f>
        <v>63</v>
      </c>
      <c r="H13" s="22"/>
      <c r="I13" s="12" t="s">
        <v>73</v>
      </c>
      <c r="J13" s="33">
        <v>11</v>
      </c>
      <c r="K13" s="33">
        <v>1</v>
      </c>
    </row>
    <row r="14" spans="1:11" ht="20.100000000000001" customHeight="1" x14ac:dyDescent="0.3">
      <c r="A14" s="3">
        <f>A13+1</f>
        <v>11</v>
      </c>
      <c r="B14" s="53"/>
      <c r="C14" s="5" t="s">
        <v>16</v>
      </c>
      <c r="D14" s="28">
        <v>14</v>
      </c>
      <c r="E14" s="28">
        <v>1</v>
      </c>
      <c r="G14" s="3">
        <f t="shared" si="1"/>
        <v>64</v>
      </c>
      <c r="H14" s="22"/>
      <c r="I14" s="12" t="s">
        <v>74</v>
      </c>
      <c r="J14" s="33">
        <v>67</v>
      </c>
      <c r="K14" s="33">
        <v>3</v>
      </c>
    </row>
    <row r="15" spans="1:11" ht="20.100000000000001" customHeight="1" x14ac:dyDescent="0.3">
      <c r="A15" s="3">
        <f t="shared" ref="A15:A24" si="2">A14+1</f>
        <v>12</v>
      </c>
      <c r="B15" s="53"/>
      <c r="C15" s="5" t="s">
        <v>17</v>
      </c>
      <c r="D15" s="28">
        <v>18</v>
      </c>
      <c r="E15" s="28">
        <v>1</v>
      </c>
      <c r="G15" s="3">
        <f t="shared" si="1"/>
        <v>65</v>
      </c>
      <c r="H15" s="22"/>
      <c r="I15" s="12" t="s">
        <v>75</v>
      </c>
      <c r="J15" s="33">
        <v>6</v>
      </c>
      <c r="K15" s="33">
        <v>1</v>
      </c>
    </row>
    <row r="16" spans="1:11" ht="20.100000000000001" customHeight="1" x14ac:dyDescent="0.3">
      <c r="A16" s="3">
        <f t="shared" si="2"/>
        <v>13</v>
      </c>
      <c r="B16" s="53"/>
      <c r="C16" s="10" t="s">
        <v>18</v>
      </c>
      <c r="D16" s="32">
        <v>42</v>
      </c>
      <c r="E16" s="32">
        <v>2</v>
      </c>
      <c r="G16" s="3">
        <f t="shared" si="1"/>
        <v>66</v>
      </c>
      <c r="H16" s="22"/>
      <c r="I16" s="12" t="s">
        <v>76</v>
      </c>
      <c r="J16" s="33">
        <v>37</v>
      </c>
      <c r="K16" s="33">
        <v>1</v>
      </c>
    </row>
    <row r="17" spans="1:11" ht="20.100000000000001" customHeight="1" x14ac:dyDescent="0.3">
      <c r="A17" s="3">
        <f t="shared" si="2"/>
        <v>14</v>
      </c>
      <c r="B17" s="53"/>
      <c r="C17" s="5" t="s">
        <v>19</v>
      </c>
      <c r="D17" s="28">
        <v>24</v>
      </c>
      <c r="E17" s="28">
        <v>1</v>
      </c>
      <c r="G17" s="3">
        <f t="shared" si="1"/>
        <v>67</v>
      </c>
      <c r="H17" s="22"/>
      <c r="I17" s="12" t="s">
        <v>77</v>
      </c>
      <c r="J17" s="33">
        <v>45</v>
      </c>
      <c r="K17" s="33">
        <v>2</v>
      </c>
    </row>
    <row r="18" spans="1:11" ht="20.100000000000001" customHeight="1" x14ac:dyDescent="0.3">
      <c r="A18" s="3">
        <f t="shared" si="2"/>
        <v>15</v>
      </c>
      <c r="B18" s="53"/>
      <c r="C18" s="5" t="s">
        <v>20</v>
      </c>
      <c r="D18" s="28">
        <v>27</v>
      </c>
      <c r="E18" s="28">
        <v>1</v>
      </c>
      <c r="G18" s="3">
        <f t="shared" si="1"/>
        <v>68</v>
      </c>
      <c r="H18" s="23"/>
      <c r="I18" s="12" t="s">
        <v>78</v>
      </c>
      <c r="J18" s="33">
        <v>15</v>
      </c>
      <c r="K18" s="33">
        <v>1</v>
      </c>
    </row>
    <row r="19" spans="1:11" ht="20.100000000000001" customHeight="1" x14ac:dyDescent="0.3">
      <c r="A19" s="3">
        <f t="shared" si="2"/>
        <v>16</v>
      </c>
      <c r="B19" s="53"/>
      <c r="C19" s="4" t="s">
        <v>21</v>
      </c>
      <c r="D19" s="27">
        <v>13</v>
      </c>
      <c r="E19" s="28">
        <v>1</v>
      </c>
      <c r="G19" s="8"/>
      <c r="H19" s="8"/>
      <c r="I19" s="9" t="s">
        <v>104</v>
      </c>
      <c r="J19" s="31">
        <f>SUM(J11:J18)</f>
        <v>265</v>
      </c>
      <c r="K19" s="38">
        <f>SUM(K11:K18)</f>
        <v>12</v>
      </c>
    </row>
    <row r="20" spans="1:11" ht="20.100000000000001" customHeight="1" x14ac:dyDescent="0.3">
      <c r="A20" s="3">
        <f t="shared" si="2"/>
        <v>17</v>
      </c>
      <c r="B20" s="53"/>
      <c r="C20" s="5" t="s">
        <v>22</v>
      </c>
      <c r="D20" s="28">
        <v>11</v>
      </c>
      <c r="E20" s="28">
        <v>1</v>
      </c>
      <c r="G20" s="3">
        <f>G18+1</f>
        <v>69</v>
      </c>
      <c r="H20" s="17" t="s">
        <v>79</v>
      </c>
      <c r="I20" s="12" t="s">
        <v>1</v>
      </c>
      <c r="J20" s="33">
        <v>103</v>
      </c>
      <c r="K20" s="33">
        <v>4</v>
      </c>
    </row>
    <row r="21" spans="1:11" ht="20.100000000000001" customHeight="1" x14ac:dyDescent="0.3">
      <c r="A21" s="3">
        <f t="shared" si="2"/>
        <v>18</v>
      </c>
      <c r="B21" s="53"/>
      <c r="C21" s="5" t="s">
        <v>23</v>
      </c>
      <c r="D21" s="28">
        <v>16</v>
      </c>
      <c r="E21" s="28">
        <v>1</v>
      </c>
      <c r="G21" s="3">
        <f>G20+1</f>
        <v>70</v>
      </c>
      <c r="H21" s="18"/>
      <c r="I21" s="12" t="s">
        <v>80</v>
      </c>
      <c r="J21" s="33">
        <v>22</v>
      </c>
      <c r="K21" s="33">
        <v>1</v>
      </c>
    </row>
    <row r="22" spans="1:11" ht="20.100000000000001" customHeight="1" x14ac:dyDescent="0.3">
      <c r="A22" s="3">
        <f t="shared" si="2"/>
        <v>19</v>
      </c>
      <c r="B22" s="53"/>
      <c r="C22" s="5" t="s">
        <v>24</v>
      </c>
      <c r="D22" s="28">
        <v>20</v>
      </c>
      <c r="E22" s="28">
        <v>1</v>
      </c>
      <c r="G22" s="3">
        <f t="shared" ref="G22:G27" si="3">G21+1</f>
        <v>71</v>
      </c>
      <c r="H22" s="18"/>
      <c r="I22" s="12" t="s">
        <v>81</v>
      </c>
      <c r="J22" s="33">
        <v>20</v>
      </c>
      <c r="K22" s="33">
        <v>1</v>
      </c>
    </row>
    <row r="23" spans="1:11" ht="20.100000000000001" customHeight="1" x14ac:dyDescent="0.3">
      <c r="A23" s="3">
        <f t="shared" si="2"/>
        <v>20</v>
      </c>
      <c r="B23" s="53"/>
      <c r="C23" s="5" t="s">
        <v>25</v>
      </c>
      <c r="D23" s="28">
        <v>19</v>
      </c>
      <c r="E23" s="28">
        <v>1</v>
      </c>
      <c r="G23" s="3">
        <f t="shared" si="3"/>
        <v>72</v>
      </c>
      <c r="H23" s="18"/>
      <c r="I23" s="12" t="s">
        <v>82</v>
      </c>
      <c r="J23" s="33">
        <v>20</v>
      </c>
      <c r="K23" s="33">
        <v>1</v>
      </c>
    </row>
    <row r="24" spans="1:11" ht="20.100000000000001" customHeight="1" x14ac:dyDescent="0.3">
      <c r="A24" s="3">
        <f t="shared" si="2"/>
        <v>21</v>
      </c>
      <c r="B24" s="54"/>
      <c r="C24" s="5" t="s">
        <v>26</v>
      </c>
      <c r="D24" s="28">
        <v>12</v>
      </c>
      <c r="E24" s="28">
        <v>1</v>
      </c>
      <c r="G24" s="3">
        <f t="shared" si="3"/>
        <v>73</v>
      </c>
      <c r="H24" s="18"/>
      <c r="I24" s="5" t="s">
        <v>83</v>
      </c>
      <c r="J24" s="28">
        <v>65</v>
      </c>
      <c r="K24" s="28">
        <v>3</v>
      </c>
    </row>
    <row r="25" spans="1:11" ht="20.100000000000001" customHeight="1" x14ac:dyDescent="0.3">
      <c r="A25" s="8"/>
      <c r="B25" s="8"/>
      <c r="C25" s="9" t="s">
        <v>104</v>
      </c>
      <c r="D25" s="31">
        <f>SUM(D13:D24)</f>
        <v>224</v>
      </c>
      <c r="E25" s="38">
        <f>SUM(E13:E24)</f>
        <v>13</v>
      </c>
      <c r="G25" s="3">
        <f t="shared" si="3"/>
        <v>74</v>
      </c>
      <c r="H25" s="18"/>
      <c r="I25" s="5" t="s">
        <v>84</v>
      </c>
      <c r="J25" s="28">
        <v>31</v>
      </c>
      <c r="K25" s="28">
        <v>1</v>
      </c>
    </row>
    <row r="26" spans="1:11" ht="20.100000000000001" customHeight="1" x14ac:dyDescent="0.3">
      <c r="A26" s="3">
        <f>A24+1</f>
        <v>22</v>
      </c>
      <c r="B26" s="45" t="s">
        <v>27</v>
      </c>
      <c r="C26" s="5" t="s">
        <v>28</v>
      </c>
      <c r="D26" s="28">
        <v>10</v>
      </c>
      <c r="E26" s="28">
        <v>1</v>
      </c>
      <c r="G26" s="3">
        <f t="shared" si="3"/>
        <v>75</v>
      </c>
      <c r="H26" s="18"/>
      <c r="I26" s="5" t="s">
        <v>85</v>
      </c>
      <c r="J26" s="28">
        <v>15</v>
      </c>
      <c r="K26" s="28">
        <v>1</v>
      </c>
    </row>
    <row r="27" spans="1:11" ht="20.100000000000001" customHeight="1" x14ac:dyDescent="0.3">
      <c r="A27" s="3">
        <f>A26+1</f>
        <v>23</v>
      </c>
      <c r="B27" s="46"/>
      <c r="C27" s="10" t="s">
        <v>29</v>
      </c>
      <c r="D27" s="32">
        <v>36</v>
      </c>
      <c r="E27" s="32">
        <v>1</v>
      </c>
      <c r="G27" s="3">
        <f t="shared" si="3"/>
        <v>76</v>
      </c>
      <c r="H27" s="18"/>
      <c r="I27" s="5" t="s">
        <v>86</v>
      </c>
      <c r="J27" s="28">
        <v>20</v>
      </c>
      <c r="K27" s="28">
        <v>1</v>
      </c>
    </row>
    <row r="28" spans="1:11" ht="20.100000000000001" customHeight="1" x14ac:dyDescent="0.3">
      <c r="A28" s="3">
        <f t="shared" ref="A28:A36" si="4">A27+1</f>
        <v>24</v>
      </c>
      <c r="B28" s="46"/>
      <c r="C28" s="5" t="s">
        <v>30</v>
      </c>
      <c r="D28" s="28">
        <v>35</v>
      </c>
      <c r="E28" s="32">
        <v>1</v>
      </c>
      <c r="G28" s="8"/>
      <c r="H28" s="8"/>
      <c r="I28" s="9" t="s">
        <v>104</v>
      </c>
      <c r="J28" s="31">
        <f>SUM(J20:J27)</f>
        <v>296</v>
      </c>
      <c r="K28" s="38">
        <f>SUM(K20:K27)</f>
        <v>13</v>
      </c>
    </row>
    <row r="29" spans="1:11" ht="20.100000000000001" customHeight="1" x14ac:dyDescent="0.3">
      <c r="A29" s="3">
        <f t="shared" si="4"/>
        <v>25</v>
      </c>
      <c r="B29" s="46"/>
      <c r="C29" s="5" t="s">
        <v>31</v>
      </c>
      <c r="D29" s="28">
        <v>48</v>
      </c>
      <c r="E29" s="28">
        <v>2</v>
      </c>
      <c r="G29" s="3">
        <f>G27+1</f>
        <v>77</v>
      </c>
      <c r="H29" s="21" t="s">
        <v>87</v>
      </c>
      <c r="I29" s="5" t="s">
        <v>88</v>
      </c>
      <c r="J29" s="28">
        <v>24</v>
      </c>
      <c r="K29" s="28">
        <v>1</v>
      </c>
    </row>
    <row r="30" spans="1:11" ht="20.100000000000001" customHeight="1" x14ac:dyDescent="0.3">
      <c r="A30" s="3">
        <f t="shared" si="4"/>
        <v>26</v>
      </c>
      <c r="B30" s="46"/>
      <c r="C30" s="5" t="s">
        <v>32</v>
      </c>
      <c r="D30" s="28">
        <v>48</v>
      </c>
      <c r="E30" s="28">
        <v>2</v>
      </c>
      <c r="G30" s="3">
        <f>G29+1</f>
        <v>78</v>
      </c>
      <c r="H30" s="22"/>
      <c r="I30" s="12" t="s">
        <v>89</v>
      </c>
      <c r="J30" s="33">
        <v>74</v>
      </c>
      <c r="K30" s="33">
        <v>3</v>
      </c>
    </row>
    <row r="31" spans="1:11" ht="20.100000000000001" customHeight="1" x14ac:dyDescent="0.3">
      <c r="A31" s="3">
        <f t="shared" si="4"/>
        <v>27</v>
      </c>
      <c r="B31" s="46"/>
      <c r="C31" s="5" t="s">
        <v>33</v>
      </c>
      <c r="D31" s="28">
        <v>28</v>
      </c>
      <c r="E31" s="28">
        <v>1</v>
      </c>
      <c r="G31" s="3">
        <f t="shared" ref="G31:G38" si="5">G30+1</f>
        <v>79</v>
      </c>
      <c r="H31" s="22"/>
      <c r="I31" s="10" t="s">
        <v>90</v>
      </c>
      <c r="J31" s="32">
        <v>50</v>
      </c>
      <c r="K31" s="32">
        <v>2</v>
      </c>
    </row>
    <row r="32" spans="1:11" ht="20.100000000000001" customHeight="1" x14ac:dyDescent="0.3">
      <c r="A32" s="3">
        <f t="shared" si="4"/>
        <v>28</v>
      </c>
      <c r="B32" s="46"/>
      <c r="C32" s="5" t="s">
        <v>34</v>
      </c>
      <c r="D32" s="28">
        <v>18</v>
      </c>
      <c r="E32" s="28">
        <v>1</v>
      </c>
      <c r="G32" s="3">
        <f t="shared" si="5"/>
        <v>80</v>
      </c>
      <c r="H32" s="22"/>
      <c r="I32" s="5" t="s">
        <v>91</v>
      </c>
      <c r="J32" s="28">
        <v>15</v>
      </c>
      <c r="K32" s="28">
        <v>1</v>
      </c>
    </row>
    <row r="33" spans="1:11" ht="20.100000000000001" customHeight="1" x14ac:dyDescent="0.3">
      <c r="A33" s="3">
        <f t="shared" si="4"/>
        <v>29</v>
      </c>
      <c r="B33" s="46"/>
      <c r="C33" s="5" t="s">
        <v>35</v>
      </c>
      <c r="D33" s="28">
        <v>22</v>
      </c>
      <c r="E33" s="28">
        <v>1</v>
      </c>
      <c r="G33" s="3">
        <f t="shared" si="5"/>
        <v>81</v>
      </c>
      <c r="H33" s="22"/>
      <c r="I33" s="12" t="s">
        <v>92</v>
      </c>
      <c r="J33" s="33">
        <v>20</v>
      </c>
      <c r="K33" s="28">
        <v>1</v>
      </c>
    </row>
    <row r="34" spans="1:11" ht="20.100000000000001" customHeight="1" x14ac:dyDescent="0.3">
      <c r="A34" s="3">
        <f t="shared" si="4"/>
        <v>30</v>
      </c>
      <c r="B34" s="46"/>
      <c r="C34" s="5" t="s">
        <v>36</v>
      </c>
      <c r="D34" s="28">
        <v>28</v>
      </c>
      <c r="E34" s="28">
        <v>1</v>
      </c>
      <c r="G34" s="3">
        <f t="shared" si="5"/>
        <v>82</v>
      </c>
      <c r="H34" s="22"/>
      <c r="I34" s="12" t="s">
        <v>93</v>
      </c>
      <c r="J34" s="33">
        <v>17</v>
      </c>
      <c r="K34" s="28">
        <v>1</v>
      </c>
    </row>
    <row r="35" spans="1:11" ht="20.100000000000001" customHeight="1" x14ac:dyDescent="0.3">
      <c r="A35" s="3">
        <f t="shared" si="4"/>
        <v>31</v>
      </c>
      <c r="B35" s="46"/>
      <c r="C35" s="5" t="s">
        <v>37</v>
      </c>
      <c r="D35" s="28">
        <v>36</v>
      </c>
      <c r="E35" s="28">
        <v>1</v>
      </c>
      <c r="G35" s="3">
        <f t="shared" si="5"/>
        <v>83</v>
      </c>
      <c r="H35" s="22"/>
      <c r="I35" s="12" t="s">
        <v>94</v>
      </c>
      <c r="J35" s="33">
        <v>5</v>
      </c>
      <c r="K35" s="28">
        <v>1</v>
      </c>
    </row>
    <row r="36" spans="1:11" ht="19.5" customHeight="1" x14ac:dyDescent="0.3">
      <c r="A36" s="3">
        <f t="shared" si="4"/>
        <v>32</v>
      </c>
      <c r="B36" s="11"/>
      <c r="C36" s="58" t="s">
        <v>117</v>
      </c>
      <c r="D36" s="28"/>
      <c r="E36" s="28">
        <v>1</v>
      </c>
      <c r="G36" s="3">
        <f t="shared" si="5"/>
        <v>84</v>
      </c>
      <c r="H36" s="22"/>
      <c r="I36" s="12" t="s">
        <v>95</v>
      </c>
      <c r="J36" s="33">
        <v>37</v>
      </c>
      <c r="K36" s="28">
        <v>1</v>
      </c>
    </row>
    <row r="37" spans="1:11" ht="20.100000000000001" customHeight="1" x14ac:dyDescent="0.3">
      <c r="A37" s="8"/>
      <c r="B37" s="8"/>
      <c r="C37" s="9" t="s">
        <v>104</v>
      </c>
      <c r="D37" s="31">
        <f>SUM(D26:D36)</f>
        <v>309</v>
      </c>
      <c r="E37" s="38">
        <f>SUM(E26:E36)</f>
        <v>13</v>
      </c>
      <c r="G37" s="3">
        <f t="shared" si="5"/>
        <v>85</v>
      </c>
      <c r="H37" s="22"/>
      <c r="I37" s="5" t="s">
        <v>96</v>
      </c>
      <c r="J37" s="28">
        <v>16</v>
      </c>
      <c r="K37" s="28">
        <v>1</v>
      </c>
    </row>
    <row r="38" spans="1:11" ht="20.100000000000001" customHeight="1" x14ac:dyDescent="0.3">
      <c r="A38" s="3">
        <f>A36+1</f>
        <v>33</v>
      </c>
      <c r="B38" s="49" t="s">
        <v>38</v>
      </c>
      <c r="C38" s="5" t="s">
        <v>39</v>
      </c>
      <c r="D38" s="28">
        <v>50</v>
      </c>
      <c r="E38" s="28">
        <v>2</v>
      </c>
      <c r="G38" s="3">
        <f t="shared" si="5"/>
        <v>86</v>
      </c>
      <c r="H38" s="23"/>
      <c r="I38" s="37" t="s">
        <v>97</v>
      </c>
      <c r="J38" s="33">
        <v>23</v>
      </c>
      <c r="K38" s="28">
        <v>1</v>
      </c>
    </row>
    <row r="39" spans="1:11" ht="20.100000000000001" customHeight="1" x14ac:dyDescent="0.3">
      <c r="A39" s="3">
        <f>A38+1</f>
        <v>34</v>
      </c>
      <c r="B39" s="50"/>
      <c r="C39" s="10" t="s">
        <v>40</v>
      </c>
      <c r="D39" s="32">
        <v>65</v>
      </c>
      <c r="E39" s="32">
        <v>3</v>
      </c>
      <c r="G39" s="8"/>
      <c r="H39" s="8"/>
      <c r="I39" s="9" t="s">
        <v>104</v>
      </c>
      <c r="J39" s="31">
        <f>SUM(J29:J38)</f>
        <v>281</v>
      </c>
      <c r="K39" s="38">
        <f>SUM(K29:K38)</f>
        <v>13</v>
      </c>
    </row>
    <row r="40" spans="1:11" ht="20.100000000000001" customHeight="1" x14ac:dyDescent="0.3">
      <c r="A40" s="3">
        <f t="shared" ref="A40:A42" si="6">A39+1</f>
        <v>35</v>
      </c>
      <c r="B40" s="50"/>
      <c r="C40" s="5" t="s">
        <v>41</v>
      </c>
      <c r="D40" s="28">
        <v>26</v>
      </c>
      <c r="E40" s="28">
        <v>1</v>
      </c>
      <c r="G40" s="3">
        <f>G38+1</f>
        <v>87</v>
      </c>
      <c r="H40" s="45" t="s">
        <v>98</v>
      </c>
      <c r="I40" s="5" t="s">
        <v>99</v>
      </c>
      <c r="J40" s="28">
        <v>34</v>
      </c>
      <c r="K40" s="28">
        <v>1</v>
      </c>
    </row>
    <row r="41" spans="1:11" ht="20.100000000000001" customHeight="1" x14ac:dyDescent="0.3">
      <c r="A41" s="3">
        <f t="shared" si="6"/>
        <v>36</v>
      </c>
      <c r="B41" s="50"/>
      <c r="C41" s="5" t="s">
        <v>42</v>
      </c>
      <c r="D41" s="28">
        <v>34</v>
      </c>
      <c r="E41" s="28">
        <v>1</v>
      </c>
      <c r="G41" s="3">
        <f>G40+1</f>
        <v>88</v>
      </c>
      <c r="H41" s="46"/>
      <c r="I41" s="12" t="s">
        <v>100</v>
      </c>
      <c r="J41" s="33">
        <v>12</v>
      </c>
      <c r="K41" s="33">
        <v>1</v>
      </c>
    </row>
    <row r="42" spans="1:11" ht="20.100000000000001" customHeight="1" x14ac:dyDescent="0.3">
      <c r="A42" s="3">
        <f t="shared" si="6"/>
        <v>37</v>
      </c>
      <c r="B42" s="51"/>
      <c r="C42" s="12" t="s">
        <v>43</v>
      </c>
      <c r="D42" s="33">
        <v>16</v>
      </c>
      <c r="E42" s="33">
        <v>1</v>
      </c>
      <c r="G42" s="3">
        <f t="shared" ref="G42:G44" si="7">G41+1</f>
        <v>89</v>
      </c>
      <c r="H42" s="46"/>
      <c r="I42" s="5" t="s">
        <v>101</v>
      </c>
      <c r="J42" s="28">
        <v>45</v>
      </c>
      <c r="K42" s="28">
        <v>2</v>
      </c>
    </row>
    <row r="43" spans="1:11" ht="20.100000000000001" customHeight="1" x14ac:dyDescent="0.3">
      <c r="A43" s="8"/>
      <c r="B43" s="8"/>
      <c r="C43" s="9" t="s">
        <v>104</v>
      </c>
      <c r="D43" s="31">
        <f>SUM(D38:D42)</f>
        <v>191</v>
      </c>
      <c r="E43" s="38">
        <f>SUM(E38:E42)</f>
        <v>8</v>
      </c>
      <c r="G43" s="3">
        <f t="shared" si="7"/>
        <v>90</v>
      </c>
      <c r="H43" s="46"/>
      <c r="I43" s="5" t="s">
        <v>102</v>
      </c>
      <c r="J43" s="28">
        <v>12</v>
      </c>
      <c r="K43" s="28">
        <v>1</v>
      </c>
    </row>
    <row r="44" spans="1:11" ht="20.100000000000001" customHeight="1" x14ac:dyDescent="0.3">
      <c r="A44" s="3">
        <f>A42+1</f>
        <v>38</v>
      </c>
      <c r="B44" s="45" t="s">
        <v>44</v>
      </c>
      <c r="C44" s="12" t="s">
        <v>45</v>
      </c>
      <c r="D44" s="33">
        <v>64</v>
      </c>
      <c r="E44" s="33">
        <v>3</v>
      </c>
      <c r="G44" s="3">
        <f t="shared" si="7"/>
        <v>91</v>
      </c>
      <c r="H44" s="47"/>
      <c r="I44" s="24" t="s">
        <v>103</v>
      </c>
      <c r="J44" s="30">
        <v>12</v>
      </c>
      <c r="K44" s="30">
        <v>1</v>
      </c>
    </row>
    <row r="45" spans="1:11" ht="20.100000000000001" customHeight="1" x14ac:dyDescent="0.3">
      <c r="A45" s="3">
        <f>A44+1</f>
        <v>39</v>
      </c>
      <c r="B45" s="46"/>
      <c r="C45" s="5" t="s">
        <v>46</v>
      </c>
      <c r="D45" s="28">
        <v>23</v>
      </c>
      <c r="E45" s="28">
        <v>1</v>
      </c>
      <c r="G45" s="8"/>
      <c r="H45" s="8"/>
      <c r="I45" s="9" t="s">
        <v>104</v>
      </c>
      <c r="J45" s="31">
        <f>SUM(J40:J44)</f>
        <v>115</v>
      </c>
      <c r="K45" s="38">
        <f>SUM(K40:K44)</f>
        <v>6</v>
      </c>
    </row>
    <row r="46" spans="1:11" ht="20.100000000000001" customHeight="1" x14ac:dyDescent="0.3">
      <c r="A46" s="3">
        <f t="shared" ref="A46:A52" si="8">A45+1</f>
        <v>40</v>
      </c>
      <c r="B46" s="46"/>
      <c r="C46" s="5" t="s">
        <v>47</v>
      </c>
      <c r="D46" s="28">
        <v>34</v>
      </c>
      <c r="E46" s="28">
        <v>1</v>
      </c>
      <c r="G46" s="16"/>
      <c r="H46" s="16"/>
      <c r="I46" s="25" t="s">
        <v>104</v>
      </c>
      <c r="J46" s="36">
        <f>D12+D25+D37+D43+D53+D61+J10+J19+J28+J39+J45</f>
        <v>2566</v>
      </c>
      <c r="K46" s="36">
        <f>E12+E25+E37+E43+E53+E61+K10+K19+K28+K39+K45</f>
        <v>118</v>
      </c>
    </row>
    <row r="47" spans="1:11" ht="20.100000000000001" customHeight="1" x14ac:dyDescent="0.3">
      <c r="A47" s="3">
        <f t="shared" si="8"/>
        <v>41</v>
      </c>
      <c r="B47" s="46"/>
      <c r="C47" s="5" t="s">
        <v>48</v>
      </c>
      <c r="D47" s="28">
        <v>43</v>
      </c>
      <c r="E47" s="28">
        <v>2</v>
      </c>
    </row>
    <row r="48" spans="1:11" ht="20.100000000000001" customHeight="1" x14ac:dyDescent="0.3">
      <c r="A48" s="3">
        <f t="shared" si="8"/>
        <v>42</v>
      </c>
      <c r="B48" s="46"/>
      <c r="C48" s="12" t="s">
        <v>49</v>
      </c>
      <c r="D48" s="33">
        <v>56</v>
      </c>
      <c r="E48" s="33">
        <v>2</v>
      </c>
      <c r="I48" s="55" t="s">
        <v>113</v>
      </c>
      <c r="J48" s="55"/>
    </row>
    <row r="49" spans="1:10" ht="20.100000000000001" customHeight="1" x14ac:dyDescent="0.3">
      <c r="A49" s="3">
        <f t="shared" si="8"/>
        <v>43</v>
      </c>
      <c r="B49" s="46"/>
      <c r="C49" s="12" t="s">
        <v>50</v>
      </c>
      <c r="D49" s="33">
        <v>32</v>
      </c>
      <c r="E49" s="33">
        <v>1</v>
      </c>
      <c r="I49" s="43" t="s">
        <v>107</v>
      </c>
      <c r="J49" s="44" t="s">
        <v>106</v>
      </c>
    </row>
    <row r="50" spans="1:10" ht="20.100000000000001" customHeight="1" x14ac:dyDescent="0.3">
      <c r="A50" s="3">
        <f t="shared" si="8"/>
        <v>44</v>
      </c>
      <c r="B50" s="46"/>
      <c r="C50" s="12" t="s">
        <v>51</v>
      </c>
      <c r="D50" s="33">
        <v>43</v>
      </c>
      <c r="E50" s="33">
        <v>2</v>
      </c>
      <c r="I50" s="41" t="s">
        <v>108</v>
      </c>
      <c r="J50" s="42">
        <v>1</v>
      </c>
    </row>
    <row r="51" spans="1:10" ht="20.100000000000001" customHeight="1" x14ac:dyDescent="0.3">
      <c r="A51" s="3">
        <f t="shared" si="8"/>
        <v>45</v>
      </c>
      <c r="B51" s="46"/>
      <c r="C51" s="12" t="s">
        <v>52</v>
      </c>
      <c r="D51" s="33">
        <v>28</v>
      </c>
      <c r="E51" s="33">
        <v>1</v>
      </c>
      <c r="I51" s="41" t="s">
        <v>109</v>
      </c>
      <c r="J51" s="42">
        <v>2</v>
      </c>
    </row>
    <row r="52" spans="1:10" ht="20.100000000000001" customHeight="1" x14ac:dyDescent="0.3">
      <c r="A52" s="3">
        <f t="shared" si="8"/>
        <v>46</v>
      </c>
      <c r="B52" s="47"/>
      <c r="C52" s="12" t="s">
        <v>53</v>
      </c>
      <c r="D52" s="33">
        <v>20</v>
      </c>
      <c r="E52" s="33">
        <v>1</v>
      </c>
      <c r="I52" s="41" t="s">
        <v>110</v>
      </c>
      <c r="J52" s="42">
        <v>3</v>
      </c>
    </row>
    <row r="53" spans="1:10" ht="20.100000000000001" customHeight="1" x14ac:dyDescent="0.3">
      <c r="A53" s="8"/>
      <c r="B53" s="8"/>
      <c r="C53" s="9" t="s">
        <v>104</v>
      </c>
      <c r="D53" s="31">
        <f>SUM(D44:D52)</f>
        <v>343</v>
      </c>
      <c r="E53" s="38">
        <f>SUM(E44:E52)</f>
        <v>14</v>
      </c>
      <c r="I53" s="41" t="s">
        <v>111</v>
      </c>
      <c r="J53" s="42">
        <v>4</v>
      </c>
    </row>
    <row r="54" spans="1:10" ht="20.100000000000001" customHeight="1" x14ac:dyDescent="0.3">
      <c r="A54" s="3">
        <f>A52+1</f>
        <v>47</v>
      </c>
      <c r="B54" s="49" t="s">
        <v>54</v>
      </c>
      <c r="C54" s="5" t="s">
        <v>55</v>
      </c>
      <c r="D54" s="28">
        <v>22</v>
      </c>
      <c r="E54" s="28">
        <v>1</v>
      </c>
      <c r="I54" s="41" t="s">
        <v>112</v>
      </c>
      <c r="J54" s="42">
        <v>5</v>
      </c>
    </row>
    <row r="55" spans="1:10" ht="20.100000000000001" customHeight="1" x14ac:dyDescent="0.3">
      <c r="A55" s="3">
        <f>A54+1</f>
        <v>48</v>
      </c>
      <c r="B55" s="50"/>
      <c r="C55" s="12" t="s">
        <v>56</v>
      </c>
      <c r="D55" s="33">
        <v>25</v>
      </c>
      <c r="E55" s="28">
        <v>1</v>
      </c>
    </row>
    <row r="56" spans="1:10" ht="20.100000000000001" customHeight="1" x14ac:dyDescent="0.3">
      <c r="A56" s="3">
        <f t="shared" ref="A56:A60" si="9">A55+1</f>
        <v>49</v>
      </c>
      <c r="B56" s="50"/>
      <c r="C56" s="12" t="s">
        <v>57</v>
      </c>
      <c r="D56" s="33">
        <v>40</v>
      </c>
      <c r="E56" s="33">
        <v>2</v>
      </c>
      <c r="H56" s="57"/>
      <c r="I56" s="56"/>
    </row>
    <row r="57" spans="1:10" ht="20.100000000000001" customHeight="1" x14ac:dyDescent="0.3">
      <c r="A57" s="3">
        <f t="shared" si="9"/>
        <v>50</v>
      </c>
      <c r="B57" s="50"/>
      <c r="C57" s="5" t="s">
        <v>58</v>
      </c>
      <c r="D57" s="28">
        <v>34</v>
      </c>
      <c r="E57" s="28">
        <v>1</v>
      </c>
      <c r="H57" t="s">
        <v>115</v>
      </c>
    </row>
    <row r="58" spans="1:10" ht="20.100000000000001" customHeight="1" x14ac:dyDescent="0.3">
      <c r="A58" s="3">
        <f t="shared" si="9"/>
        <v>51</v>
      </c>
      <c r="B58" s="50"/>
      <c r="C58" s="5" t="s">
        <v>59</v>
      </c>
      <c r="D58" s="28">
        <v>24</v>
      </c>
      <c r="E58" s="28">
        <v>1</v>
      </c>
      <c r="H58" t="s">
        <v>114</v>
      </c>
    </row>
    <row r="59" spans="1:10" ht="20.100000000000001" customHeight="1" x14ac:dyDescent="0.3">
      <c r="A59" s="3">
        <f t="shared" si="9"/>
        <v>52</v>
      </c>
      <c r="B59" s="50"/>
      <c r="C59" s="5" t="s">
        <v>60</v>
      </c>
      <c r="D59" s="28">
        <v>31</v>
      </c>
      <c r="E59" s="28">
        <v>1</v>
      </c>
    </row>
    <row r="60" spans="1:10" ht="20.100000000000001" customHeight="1" x14ac:dyDescent="0.3">
      <c r="A60" s="3">
        <f t="shared" si="9"/>
        <v>53</v>
      </c>
      <c r="B60" s="51"/>
      <c r="C60" s="12" t="s">
        <v>61</v>
      </c>
      <c r="D60" s="33">
        <v>44</v>
      </c>
      <c r="E60" s="33">
        <v>2</v>
      </c>
    </row>
    <row r="61" spans="1:10" ht="26.25" x14ac:dyDescent="0.3">
      <c r="A61" s="8"/>
      <c r="B61" s="8"/>
      <c r="C61" s="9" t="s">
        <v>104</v>
      </c>
      <c r="D61" s="31">
        <f>SUM(D54:D60)</f>
        <v>220</v>
      </c>
      <c r="E61" s="38">
        <f>SUM(E54:E60)</f>
        <v>9</v>
      </c>
    </row>
  </sheetData>
  <mergeCells count="10">
    <mergeCell ref="H40:H44"/>
    <mergeCell ref="A1:E1"/>
    <mergeCell ref="G1:K1"/>
    <mergeCell ref="B44:B52"/>
    <mergeCell ref="B54:B60"/>
    <mergeCell ref="B3:B11"/>
    <mergeCell ref="B13:B24"/>
    <mergeCell ref="B26:B35"/>
    <mergeCell ref="B38:B42"/>
    <mergeCell ref="I48:J48"/>
  </mergeCells>
  <phoneticPr fontId="1" type="noConversion"/>
  <pageMargins left="0.39370078740157483" right="0" top="0.19685039370078741" bottom="0" header="0" footer="0"/>
  <pageSetup paperSize="9" scale="6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W10P</dc:creator>
  <cp:lastModifiedBy>이은아</cp:lastModifiedBy>
  <cp:lastPrinted>2021-08-18T02:12:33Z</cp:lastPrinted>
  <dcterms:created xsi:type="dcterms:W3CDTF">2020-06-05T05:17:30Z</dcterms:created>
  <dcterms:modified xsi:type="dcterms:W3CDTF">2021-08-18T08:51:38Z</dcterms:modified>
</cp:coreProperties>
</file>