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9-20 고원\11. 지구행사\17. 지구대회\공문\"/>
    </mc:Choice>
  </mc:AlternateContent>
  <xr:revisionPtr revIDLastSave="0" documentId="13_ncr:1_{3C5FEA4D-96FE-41D0-BF10-F2182AF342D1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지구표창점수" sheetId="8" r:id="rId1"/>
    <sheet name="Sheet3" sheetId="3" r:id="rId2"/>
  </sheets>
  <definedNames>
    <definedName name="_xlnm.Print_Titles" localSheetId="0">지구표창점수!$1:$2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X6" i="8" l="1"/>
  <c r="X7" i="8"/>
  <c r="X8" i="8"/>
  <c r="X9" i="8"/>
  <c r="X10" i="8"/>
  <c r="X11" i="8"/>
  <c r="X12" i="8"/>
  <c r="X13" i="8"/>
  <c r="X14" i="8"/>
  <c r="X15" i="8"/>
  <c r="X16" i="8"/>
  <c r="X17" i="8"/>
  <c r="X18" i="8"/>
  <c r="X19" i="8"/>
  <c r="X20" i="8"/>
  <c r="X21" i="8"/>
  <c r="X22" i="8"/>
  <c r="X23" i="8"/>
  <c r="X24" i="8"/>
  <c r="X25" i="8"/>
  <c r="X26" i="8"/>
  <c r="X27" i="8"/>
  <c r="X28" i="8"/>
  <c r="X29" i="8"/>
  <c r="X30" i="8"/>
  <c r="X31" i="8"/>
  <c r="X32" i="8"/>
  <c r="X33" i="8"/>
  <c r="X34" i="8"/>
  <c r="X35" i="8"/>
  <c r="X36" i="8"/>
  <c r="X37" i="8"/>
  <c r="X38" i="8"/>
  <c r="X39" i="8"/>
  <c r="X40" i="8"/>
  <c r="X41" i="8"/>
  <c r="X42" i="8"/>
  <c r="X43" i="8"/>
  <c r="X44" i="8"/>
  <c r="X45" i="8"/>
  <c r="X46" i="8"/>
  <c r="X47" i="8"/>
  <c r="X48" i="8"/>
  <c r="X49" i="8"/>
  <c r="X50" i="8"/>
  <c r="X51" i="8"/>
  <c r="X52" i="8"/>
  <c r="X53" i="8"/>
  <c r="X54" i="8"/>
  <c r="X55" i="8"/>
  <c r="X56" i="8"/>
  <c r="X57" i="8"/>
  <c r="X58" i="8"/>
  <c r="X59" i="8"/>
  <c r="X60" i="8"/>
  <c r="X61" i="8"/>
  <c r="X62" i="8"/>
  <c r="X63" i="8"/>
  <c r="X64" i="8"/>
  <c r="X65" i="8"/>
  <c r="X66" i="8"/>
  <c r="X67" i="8"/>
  <c r="X68" i="8"/>
  <c r="X69" i="8"/>
  <c r="X70" i="8"/>
  <c r="X71" i="8"/>
  <c r="X72" i="8"/>
  <c r="X73" i="8"/>
  <c r="X74" i="8"/>
  <c r="X75" i="8"/>
  <c r="X76" i="8"/>
  <c r="X77" i="8"/>
  <c r="X78" i="8"/>
  <c r="X79" i="8"/>
  <c r="X80" i="8"/>
  <c r="X81" i="8"/>
  <c r="X82" i="8"/>
  <c r="X83" i="8"/>
  <c r="X84" i="8"/>
  <c r="X85" i="8"/>
  <c r="X86" i="8"/>
  <c r="X87" i="8"/>
  <c r="X88" i="8"/>
  <c r="X89" i="8"/>
  <c r="X90" i="8"/>
  <c r="X91" i="8"/>
  <c r="X5" i="8"/>
  <c r="X4" i="8"/>
  <c r="W7" i="8"/>
  <c r="W8" i="8"/>
  <c r="W9" i="8"/>
  <c r="W10" i="8"/>
  <c r="W11" i="8"/>
  <c r="W12" i="8"/>
  <c r="W13" i="8"/>
  <c r="W14" i="8"/>
  <c r="W15" i="8"/>
  <c r="W16" i="8"/>
  <c r="W17" i="8"/>
  <c r="W18" i="8"/>
  <c r="W19" i="8"/>
  <c r="W20" i="8"/>
  <c r="W21" i="8"/>
  <c r="W22" i="8"/>
  <c r="W23" i="8"/>
  <c r="W24" i="8"/>
  <c r="W25" i="8"/>
  <c r="W26" i="8"/>
  <c r="W27" i="8"/>
  <c r="W28" i="8"/>
  <c r="W29" i="8"/>
  <c r="W30" i="8"/>
  <c r="W31" i="8"/>
  <c r="W32" i="8"/>
  <c r="W33" i="8"/>
  <c r="W34" i="8"/>
  <c r="W35" i="8"/>
  <c r="W36" i="8"/>
  <c r="W37" i="8"/>
  <c r="W38" i="8"/>
  <c r="W39" i="8"/>
  <c r="W40" i="8"/>
  <c r="W41" i="8"/>
  <c r="W42" i="8"/>
  <c r="W43" i="8"/>
  <c r="W44" i="8"/>
  <c r="W45" i="8"/>
  <c r="W46" i="8"/>
  <c r="W47" i="8"/>
  <c r="W48" i="8"/>
  <c r="W49" i="8"/>
  <c r="W50" i="8"/>
  <c r="W51" i="8"/>
  <c r="W52" i="8"/>
  <c r="W53" i="8"/>
  <c r="W54" i="8"/>
  <c r="W55" i="8"/>
  <c r="W56" i="8"/>
  <c r="W57" i="8"/>
  <c r="W58" i="8"/>
  <c r="W59" i="8"/>
  <c r="W60" i="8"/>
  <c r="W61" i="8"/>
  <c r="W62" i="8"/>
  <c r="W63" i="8"/>
  <c r="W64" i="8"/>
  <c r="W65" i="8"/>
  <c r="W66" i="8"/>
  <c r="W67" i="8"/>
  <c r="W68" i="8"/>
  <c r="W69" i="8"/>
  <c r="W70" i="8"/>
  <c r="W71" i="8"/>
  <c r="W72" i="8"/>
  <c r="W73" i="8"/>
  <c r="W74" i="8"/>
  <c r="W75" i="8"/>
  <c r="W76" i="8"/>
  <c r="W77" i="8"/>
  <c r="W78" i="8"/>
  <c r="W79" i="8"/>
  <c r="W80" i="8"/>
  <c r="W81" i="8"/>
  <c r="W82" i="8"/>
  <c r="W83" i="8"/>
  <c r="W84" i="8"/>
  <c r="W85" i="8"/>
  <c r="W86" i="8"/>
  <c r="W87" i="8"/>
  <c r="W88" i="8"/>
  <c r="W89" i="8"/>
  <c r="W90" i="8"/>
  <c r="W91" i="8"/>
  <c r="W6" i="8"/>
  <c r="W5" i="8"/>
  <c r="W4" i="8"/>
  <c r="T6" i="8"/>
  <c r="T7" i="8"/>
  <c r="T8" i="8"/>
  <c r="T9" i="8"/>
  <c r="T10" i="8"/>
  <c r="T11" i="8"/>
  <c r="T12" i="8"/>
  <c r="T13" i="8"/>
  <c r="T14" i="8"/>
  <c r="T15" i="8"/>
  <c r="T16" i="8"/>
  <c r="T17" i="8"/>
  <c r="T18" i="8"/>
  <c r="T19" i="8"/>
  <c r="T20" i="8"/>
  <c r="T21" i="8"/>
  <c r="T22" i="8"/>
  <c r="T23" i="8"/>
  <c r="T24" i="8"/>
  <c r="T25" i="8"/>
  <c r="T26" i="8"/>
  <c r="T27" i="8"/>
  <c r="T28" i="8"/>
  <c r="T29" i="8"/>
  <c r="T30" i="8"/>
  <c r="T31" i="8"/>
  <c r="T32" i="8"/>
  <c r="T33" i="8"/>
  <c r="T34" i="8"/>
  <c r="T35" i="8"/>
  <c r="T36" i="8"/>
  <c r="T37" i="8"/>
  <c r="T38" i="8"/>
  <c r="T39" i="8"/>
  <c r="T40" i="8"/>
  <c r="T41" i="8"/>
  <c r="T42" i="8"/>
  <c r="T43" i="8"/>
  <c r="T44" i="8"/>
  <c r="T45" i="8"/>
  <c r="T46" i="8"/>
  <c r="T47" i="8"/>
  <c r="T48" i="8"/>
  <c r="T49" i="8"/>
  <c r="T50" i="8"/>
  <c r="T51" i="8"/>
  <c r="T52" i="8"/>
  <c r="T53" i="8"/>
  <c r="T54" i="8"/>
  <c r="T55" i="8"/>
  <c r="T56" i="8"/>
  <c r="T57" i="8"/>
  <c r="T58" i="8"/>
  <c r="T59" i="8"/>
  <c r="T60" i="8"/>
  <c r="T61" i="8"/>
  <c r="T62" i="8"/>
  <c r="T63" i="8"/>
  <c r="T64" i="8"/>
  <c r="T65" i="8"/>
  <c r="T66" i="8"/>
  <c r="T67" i="8"/>
  <c r="T68" i="8"/>
  <c r="T69" i="8"/>
  <c r="T70" i="8"/>
  <c r="T71" i="8"/>
  <c r="T72" i="8"/>
  <c r="T73" i="8"/>
  <c r="T74" i="8"/>
  <c r="T75" i="8"/>
  <c r="T76" i="8"/>
  <c r="T77" i="8"/>
  <c r="T78" i="8"/>
  <c r="T79" i="8"/>
  <c r="T80" i="8"/>
  <c r="T81" i="8"/>
  <c r="T82" i="8"/>
  <c r="T83" i="8"/>
  <c r="T84" i="8"/>
  <c r="T85" i="8"/>
  <c r="T86" i="8"/>
  <c r="T87" i="8"/>
  <c r="T88" i="8"/>
  <c r="T89" i="8"/>
  <c r="T90" i="8"/>
  <c r="T91" i="8"/>
  <c r="T5" i="8"/>
  <c r="T4" i="8"/>
  <c r="Q6" i="8"/>
  <c r="Q7" i="8"/>
  <c r="Q8" i="8"/>
  <c r="Q9" i="8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Q24" i="8"/>
  <c r="Q25" i="8"/>
  <c r="Q26" i="8"/>
  <c r="Q27" i="8"/>
  <c r="Q28" i="8"/>
  <c r="Q29" i="8"/>
  <c r="Q30" i="8"/>
  <c r="Q31" i="8"/>
  <c r="Q32" i="8"/>
  <c r="Q33" i="8"/>
  <c r="Q34" i="8"/>
  <c r="Q35" i="8"/>
  <c r="Q36" i="8"/>
  <c r="Q37" i="8"/>
  <c r="Q38" i="8"/>
  <c r="Q39" i="8"/>
  <c r="Q40" i="8"/>
  <c r="Q41" i="8"/>
  <c r="Q42" i="8"/>
  <c r="Q43" i="8"/>
  <c r="Q44" i="8"/>
  <c r="Q45" i="8"/>
  <c r="Q46" i="8"/>
  <c r="Q47" i="8"/>
  <c r="Q48" i="8"/>
  <c r="Q49" i="8"/>
  <c r="Q50" i="8"/>
  <c r="Q51" i="8"/>
  <c r="Q52" i="8"/>
  <c r="Q53" i="8"/>
  <c r="Q54" i="8"/>
  <c r="Q55" i="8"/>
  <c r="Q56" i="8"/>
  <c r="Q57" i="8"/>
  <c r="Q58" i="8"/>
  <c r="Q59" i="8"/>
  <c r="Q60" i="8"/>
  <c r="Q61" i="8"/>
  <c r="Q62" i="8"/>
  <c r="Q63" i="8"/>
  <c r="Q64" i="8"/>
  <c r="Q65" i="8"/>
  <c r="Q66" i="8"/>
  <c r="Q67" i="8"/>
  <c r="Q68" i="8"/>
  <c r="Q69" i="8"/>
  <c r="Q70" i="8"/>
  <c r="Q71" i="8"/>
  <c r="Q72" i="8"/>
  <c r="Q73" i="8"/>
  <c r="Q74" i="8"/>
  <c r="Q75" i="8"/>
  <c r="Q76" i="8"/>
  <c r="Q77" i="8"/>
  <c r="Q78" i="8"/>
  <c r="Q79" i="8"/>
  <c r="Q80" i="8"/>
  <c r="Q81" i="8"/>
  <c r="Q82" i="8"/>
  <c r="Q83" i="8"/>
  <c r="Q84" i="8"/>
  <c r="Q85" i="8"/>
  <c r="Q86" i="8"/>
  <c r="Q87" i="8"/>
  <c r="Q88" i="8"/>
  <c r="Q89" i="8"/>
  <c r="Q90" i="8"/>
  <c r="Q91" i="8"/>
  <c r="Q5" i="8"/>
  <c r="Q4" i="8"/>
  <c r="N6" i="8"/>
  <c r="N7" i="8"/>
  <c r="N8" i="8"/>
  <c r="N9" i="8"/>
  <c r="N10" i="8"/>
  <c r="N11" i="8"/>
  <c r="N12" i="8"/>
  <c r="N13" i="8"/>
  <c r="N14" i="8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28" i="8"/>
  <c r="N29" i="8"/>
  <c r="N30" i="8"/>
  <c r="N31" i="8"/>
  <c r="N32" i="8"/>
  <c r="N33" i="8"/>
  <c r="N34" i="8"/>
  <c r="N35" i="8"/>
  <c r="N36" i="8"/>
  <c r="N37" i="8"/>
  <c r="N38" i="8"/>
  <c r="N39" i="8"/>
  <c r="N40" i="8"/>
  <c r="N41" i="8"/>
  <c r="N42" i="8"/>
  <c r="N43" i="8"/>
  <c r="N44" i="8"/>
  <c r="N45" i="8"/>
  <c r="N46" i="8"/>
  <c r="N47" i="8"/>
  <c r="N48" i="8"/>
  <c r="N49" i="8"/>
  <c r="N50" i="8"/>
  <c r="N51" i="8"/>
  <c r="N52" i="8"/>
  <c r="N53" i="8"/>
  <c r="N54" i="8"/>
  <c r="N55" i="8"/>
  <c r="N56" i="8"/>
  <c r="N57" i="8"/>
  <c r="N58" i="8"/>
  <c r="N59" i="8"/>
  <c r="N60" i="8"/>
  <c r="N61" i="8"/>
  <c r="N62" i="8"/>
  <c r="N63" i="8"/>
  <c r="N64" i="8"/>
  <c r="N65" i="8"/>
  <c r="N66" i="8"/>
  <c r="N67" i="8"/>
  <c r="N68" i="8"/>
  <c r="N69" i="8"/>
  <c r="N70" i="8"/>
  <c r="N71" i="8"/>
  <c r="N72" i="8"/>
  <c r="N73" i="8"/>
  <c r="N74" i="8"/>
  <c r="N75" i="8"/>
  <c r="N76" i="8"/>
  <c r="N77" i="8"/>
  <c r="N78" i="8"/>
  <c r="N79" i="8"/>
  <c r="N80" i="8"/>
  <c r="N81" i="8"/>
  <c r="N82" i="8"/>
  <c r="N83" i="8"/>
  <c r="N84" i="8"/>
  <c r="N85" i="8"/>
  <c r="N86" i="8"/>
  <c r="N87" i="8"/>
  <c r="N88" i="8"/>
  <c r="N89" i="8"/>
  <c r="N90" i="8"/>
  <c r="N91" i="8"/>
  <c r="N5" i="8"/>
  <c r="N4" i="8"/>
  <c r="J91" i="8"/>
  <c r="J90" i="8"/>
  <c r="J89" i="8"/>
  <c r="J88" i="8"/>
  <c r="J87" i="8"/>
  <c r="J86" i="8"/>
  <c r="J85" i="8"/>
  <c r="J84" i="8"/>
  <c r="J83" i="8"/>
  <c r="J82" i="8"/>
  <c r="J81" i="8"/>
  <c r="J80" i="8"/>
  <c r="J79" i="8"/>
  <c r="J78" i="8"/>
  <c r="J77" i="8"/>
  <c r="J76" i="8"/>
  <c r="J75" i="8"/>
  <c r="J74" i="8"/>
  <c r="J73" i="8"/>
  <c r="J72" i="8"/>
  <c r="J71" i="8"/>
  <c r="J70" i="8"/>
  <c r="J69" i="8"/>
  <c r="J68" i="8"/>
  <c r="J67" i="8"/>
  <c r="J66" i="8"/>
  <c r="J65" i="8"/>
  <c r="J64" i="8"/>
  <c r="J63" i="8"/>
  <c r="J62" i="8"/>
  <c r="J61" i="8"/>
  <c r="J60" i="8"/>
  <c r="J59" i="8"/>
  <c r="J58" i="8"/>
  <c r="J57" i="8"/>
  <c r="J56" i="8"/>
  <c r="J55" i="8"/>
  <c r="J54" i="8"/>
  <c r="J53" i="8"/>
  <c r="J52" i="8"/>
  <c r="J51" i="8"/>
  <c r="J50" i="8"/>
  <c r="J49" i="8"/>
  <c r="J48" i="8"/>
  <c r="J47" i="8"/>
  <c r="J46" i="8"/>
  <c r="J45" i="8"/>
  <c r="J44" i="8"/>
  <c r="J43" i="8"/>
  <c r="J42" i="8"/>
  <c r="J41" i="8"/>
  <c r="J40" i="8"/>
  <c r="J39" i="8"/>
  <c r="J38" i="8"/>
  <c r="J37" i="8"/>
  <c r="J36" i="8"/>
  <c r="J35" i="8"/>
  <c r="J34" i="8"/>
  <c r="J33" i="8"/>
  <c r="J32" i="8"/>
  <c r="J31" i="8"/>
  <c r="J30" i="8"/>
  <c r="J29" i="8"/>
  <c r="J28" i="8"/>
  <c r="J27" i="8"/>
  <c r="J26" i="8"/>
  <c r="J25" i="8"/>
  <c r="J24" i="8"/>
  <c r="J23" i="8"/>
  <c r="J22" i="8"/>
  <c r="J21" i="8"/>
  <c r="J20" i="8"/>
  <c r="J19" i="8"/>
  <c r="J18" i="8"/>
  <c r="J17" i="8"/>
  <c r="J16" i="8"/>
  <c r="J15" i="8"/>
  <c r="J14" i="8"/>
  <c r="J13" i="8"/>
  <c r="J12" i="8"/>
  <c r="J11" i="8"/>
  <c r="J9" i="8"/>
  <c r="J8" i="8"/>
  <c r="J7" i="8"/>
  <c r="J6" i="8"/>
  <c r="J5" i="8"/>
  <c r="J4" i="8"/>
  <c r="J10" i="8"/>
</calcChain>
</file>

<file path=xl/sharedStrings.xml><?xml version="1.0" encoding="utf-8"?>
<sst xmlns="http://schemas.openxmlformats.org/spreadsheetml/2006/main" count="845" uniqueCount="302">
  <si>
    <t>클럽명</t>
    <phoneticPr fontId="4" type="noConversion"/>
  </si>
  <si>
    <t>아호</t>
  </si>
  <si>
    <t>성명</t>
  </si>
  <si>
    <t>부산</t>
  </si>
  <si>
    <t>무성</t>
    <phoneticPr fontId="3" type="noConversion"/>
  </si>
  <si>
    <t>김규원</t>
    <phoneticPr fontId="3" type="noConversion"/>
  </si>
  <si>
    <t>부산 광복</t>
    <phoneticPr fontId="4" type="noConversion"/>
  </si>
  <si>
    <t>부산 사하</t>
    <phoneticPr fontId="4" type="noConversion"/>
  </si>
  <si>
    <t>부산 소산</t>
  </si>
  <si>
    <t>부산 다림</t>
    <phoneticPr fontId="4" type="noConversion"/>
  </si>
  <si>
    <t>윤중</t>
    <phoneticPr fontId="3" type="noConversion"/>
  </si>
  <si>
    <t>조영천</t>
    <phoneticPr fontId="3" type="noConversion"/>
  </si>
  <si>
    <t>부산 친구</t>
    <phoneticPr fontId="3" type="noConversion"/>
  </si>
  <si>
    <t>부산 우정</t>
    <phoneticPr fontId="3" type="noConversion"/>
  </si>
  <si>
    <t>남부산</t>
    <phoneticPr fontId="4" type="noConversion"/>
  </si>
  <si>
    <t>부산 영도</t>
    <phoneticPr fontId="4" type="noConversion"/>
  </si>
  <si>
    <t>부산 구덕</t>
  </si>
  <si>
    <t>부산 남천</t>
  </si>
  <si>
    <t>부산 수정</t>
    <phoneticPr fontId="4" type="noConversion"/>
  </si>
  <si>
    <t>동부산</t>
  </si>
  <si>
    <t>부산 온천</t>
    <phoneticPr fontId="4" type="noConversion"/>
  </si>
  <si>
    <t>부산 미남</t>
  </si>
  <si>
    <t>부산 충렬</t>
  </si>
  <si>
    <t>자성대</t>
    <phoneticPr fontId="4" type="noConversion"/>
  </si>
  <si>
    <t>부산 제일</t>
    <phoneticPr fontId="4" type="noConversion"/>
  </si>
  <si>
    <t>부산 새오륜</t>
    <phoneticPr fontId="4" type="noConversion"/>
  </si>
  <si>
    <t>부산 신오륜</t>
    <phoneticPr fontId="4" type="noConversion"/>
  </si>
  <si>
    <t>부산 금련</t>
    <phoneticPr fontId="3" type="noConversion"/>
  </si>
  <si>
    <t>부산 영오륜</t>
    <phoneticPr fontId="3" type="noConversion"/>
  </si>
  <si>
    <t>북부산</t>
    <phoneticPr fontId="4" type="noConversion"/>
  </si>
  <si>
    <t>부산 부전</t>
  </si>
  <si>
    <t>부산 부일</t>
    <phoneticPr fontId="9" type="noConversion"/>
  </si>
  <si>
    <t>부산 수련</t>
  </si>
  <si>
    <t>중부산</t>
  </si>
  <si>
    <t>부산 동남</t>
  </si>
  <si>
    <t>부산 오륙도</t>
    <phoneticPr fontId="4" type="noConversion"/>
  </si>
  <si>
    <t>부산 범일</t>
    <phoneticPr fontId="4" type="noConversion"/>
  </si>
  <si>
    <t>신부산</t>
    <phoneticPr fontId="4" type="noConversion"/>
  </si>
  <si>
    <t>부산 교육</t>
    <phoneticPr fontId="3" type="noConversion"/>
  </si>
  <si>
    <t>부산 글로벌e</t>
    <phoneticPr fontId="4" type="noConversion"/>
  </si>
  <si>
    <t>서북</t>
    <phoneticPr fontId="3" type="noConversion"/>
  </si>
  <si>
    <t>새부산</t>
  </si>
  <si>
    <t>부산 낙동</t>
  </si>
  <si>
    <t>부산 구포</t>
    <phoneticPr fontId="4" type="noConversion"/>
  </si>
  <si>
    <t>부산 오성</t>
    <phoneticPr fontId="4" type="noConversion"/>
  </si>
  <si>
    <t>부산 홍익</t>
    <phoneticPr fontId="4" type="noConversion"/>
  </si>
  <si>
    <t>부산 강서</t>
  </si>
  <si>
    <t>서부산</t>
  </si>
  <si>
    <t>부산진</t>
  </si>
  <si>
    <t>부산 서면</t>
  </si>
  <si>
    <t>부산 남산</t>
    <phoneticPr fontId="4" type="noConversion"/>
  </si>
  <si>
    <t>부산 동가련</t>
    <phoneticPr fontId="4" type="noConversion"/>
  </si>
  <si>
    <t>부산 새서면</t>
    <phoneticPr fontId="4" type="noConversion"/>
  </si>
  <si>
    <t>부산 항도</t>
    <phoneticPr fontId="4" type="noConversion"/>
  </si>
  <si>
    <t>부산 서남</t>
  </si>
  <si>
    <t>부산 대교</t>
  </si>
  <si>
    <t>운광</t>
    <phoneticPr fontId="3" type="noConversion"/>
  </si>
  <si>
    <t>최달식</t>
    <phoneticPr fontId="3" type="noConversion"/>
  </si>
  <si>
    <t>부산 을숙도</t>
    <phoneticPr fontId="4" type="noConversion"/>
  </si>
  <si>
    <t>부산 장미</t>
  </si>
  <si>
    <t>부산 가온</t>
    <phoneticPr fontId="3" type="noConversion"/>
  </si>
  <si>
    <t>부산 금정</t>
  </si>
  <si>
    <t>부산 연제</t>
  </si>
  <si>
    <t>부산 연산</t>
  </si>
  <si>
    <t>부산 동연제</t>
    <phoneticPr fontId="4" type="noConversion"/>
  </si>
  <si>
    <t>부산 에듀온</t>
    <phoneticPr fontId="3" type="noConversion"/>
  </si>
  <si>
    <t>부산 매화</t>
  </si>
  <si>
    <t>부산 청솔</t>
    <phoneticPr fontId="4" type="noConversion"/>
  </si>
  <si>
    <t>부산 누리마루</t>
    <phoneticPr fontId="3" type="noConversion"/>
  </si>
  <si>
    <t>부산 해운대</t>
    <phoneticPr fontId="4" type="noConversion"/>
  </si>
  <si>
    <t>부산 신해운대</t>
    <phoneticPr fontId="4" type="noConversion"/>
  </si>
  <si>
    <t>해운대신도시</t>
    <phoneticPr fontId="4" type="noConversion"/>
  </si>
  <si>
    <t>부산 마린시티</t>
    <phoneticPr fontId="3" type="noConversion"/>
  </si>
  <si>
    <t>부산 창조</t>
    <phoneticPr fontId="4" type="noConversion"/>
  </si>
  <si>
    <t>에스더</t>
    <phoneticPr fontId="3" type="noConversion"/>
  </si>
  <si>
    <t>최경희</t>
    <phoneticPr fontId="3" type="noConversion"/>
  </si>
  <si>
    <t>부산 대양</t>
  </si>
  <si>
    <t>부산 로터스</t>
    <phoneticPr fontId="4" type="noConversion"/>
  </si>
  <si>
    <t>부산 동래</t>
  </si>
  <si>
    <t>부산 새금정</t>
    <phoneticPr fontId="4" type="noConversion"/>
  </si>
  <si>
    <t>부산 내성</t>
    <phoneticPr fontId="4" type="noConversion"/>
  </si>
  <si>
    <t>부산 해동</t>
    <phoneticPr fontId="4" type="noConversion"/>
  </si>
  <si>
    <t>부산 중앙</t>
    <phoneticPr fontId="4" type="noConversion"/>
  </si>
  <si>
    <t>부산 신화</t>
    <phoneticPr fontId="3" type="noConversion"/>
  </si>
  <si>
    <t>부산 여명</t>
    <phoneticPr fontId="3" type="noConversion"/>
  </si>
  <si>
    <t>부산 가람</t>
  </si>
  <si>
    <t>부산 녹산</t>
  </si>
  <si>
    <t>부산 무궁화</t>
    <phoneticPr fontId="4" type="noConversion"/>
  </si>
  <si>
    <t>부산 에이스</t>
    <phoneticPr fontId="4" type="noConversion"/>
  </si>
  <si>
    <t>부산 민트</t>
    <phoneticPr fontId="4" type="noConversion"/>
  </si>
  <si>
    <t>부산 기장</t>
    <phoneticPr fontId="4" type="noConversion"/>
  </si>
  <si>
    <t>부산 정관</t>
    <phoneticPr fontId="4" type="noConversion"/>
  </si>
  <si>
    <t>직책</t>
    <phoneticPr fontId="3" type="noConversion"/>
  </si>
  <si>
    <t>회장</t>
    <phoneticPr fontId="3" type="noConversion"/>
  </si>
  <si>
    <t>순번</t>
    <phoneticPr fontId="3" type="noConversion"/>
  </si>
  <si>
    <t>1지역</t>
    <phoneticPr fontId="3" type="noConversion"/>
  </si>
  <si>
    <t>2지역</t>
    <phoneticPr fontId="3" type="noConversion"/>
  </si>
  <si>
    <t>3지역</t>
    <phoneticPr fontId="3" type="noConversion"/>
  </si>
  <si>
    <t>지역</t>
    <phoneticPr fontId="3" type="noConversion"/>
  </si>
  <si>
    <t>4지역</t>
    <phoneticPr fontId="3" type="noConversion"/>
  </si>
  <si>
    <t>5지역</t>
    <phoneticPr fontId="3" type="noConversion"/>
  </si>
  <si>
    <t>6지역</t>
    <phoneticPr fontId="3" type="noConversion"/>
  </si>
  <si>
    <t>7지역</t>
    <phoneticPr fontId="3" type="noConversion"/>
  </si>
  <si>
    <t>8지역</t>
    <phoneticPr fontId="3" type="noConversion"/>
  </si>
  <si>
    <t>9지역</t>
    <phoneticPr fontId="3" type="noConversion"/>
  </si>
  <si>
    <t>10지역</t>
    <phoneticPr fontId="3" type="noConversion"/>
  </si>
  <si>
    <t>11지역</t>
    <phoneticPr fontId="3" type="noConversion"/>
  </si>
  <si>
    <t>12지역</t>
    <phoneticPr fontId="3" type="noConversion"/>
  </si>
  <si>
    <t>13지역</t>
    <phoneticPr fontId="3" type="noConversion"/>
  </si>
  <si>
    <t>14지역</t>
    <phoneticPr fontId="3" type="noConversion"/>
  </si>
  <si>
    <t>회원증강세미나</t>
    <phoneticPr fontId="3" type="noConversion"/>
  </si>
  <si>
    <t>등록</t>
    <phoneticPr fontId="3" type="noConversion"/>
  </si>
  <si>
    <t>부산 성산</t>
    <phoneticPr fontId="3" type="noConversion"/>
  </si>
  <si>
    <t>디엠</t>
    <phoneticPr fontId="3" type="noConversion"/>
  </si>
  <si>
    <t>오명숙</t>
    <phoneticPr fontId="3" type="noConversion"/>
  </si>
  <si>
    <t>회장단회의</t>
    <phoneticPr fontId="3" type="noConversion"/>
  </si>
  <si>
    <t>4</t>
    <phoneticPr fontId="3" type="noConversion"/>
  </si>
  <si>
    <t>250</t>
    <phoneticPr fontId="3" type="noConversion"/>
  </si>
  <si>
    <t>1</t>
    <phoneticPr fontId="3" type="noConversion"/>
  </si>
  <si>
    <t>3</t>
    <phoneticPr fontId="3" type="noConversion"/>
  </si>
  <si>
    <t>2</t>
    <phoneticPr fontId="3" type="noConversion"/>
  </si>
  <si>
    <t>점수</t>
    <phoneticPr fontId="3" type="noConversion"/>
  </si>
  <si>
    <t>횟수</t>
    <phoneticPr fontId="3" type="noConversion"/>
  </si>
  <si>
    <t>계</t>
    <phoneticPr fontId="3" type="noConversion"/>
  </si>
  <si>
    <t>차기회장               연수회</t>
    <phoneticPr fontId="3" type="noConversion"/>
  </si>
  <si>
    <t>지구연수협의회</t>
    <phoneticPr fontId="3" type="noConversion"/>
  </si>
  <si>
    <t>300</t>
    <phoneticPr fontId="3" type="noConversion"/>
  </si>
  <si>
    <t>인원</t>
    <phoneticPr fontId="3" type="noConversion"/>
  </si>
  <si>
    <t>로타리재단세미나</t>
    <phoneticPr fontId="3" type="noConversion"/>
  </si>
  <si>
    <t>부산 뉴문화</t>
    <phoneticPr fontId="4" type="noConversion"/>
  </si>
  <si>
    <t>점수    총계</t>
    <phoneticPr fontId="3" type="noConversion"/>
  </si>
  <si>
    <t>부산 레이디스</t>
    <phoneticPr fontId="3" type="noConversion"/>
  </si>
  <si>
    <t>부산 신의</t>
    <phoneticPr fontId="3" type="noConversion"/>
  </si>
  <si>
    <t>보은</t>
  </si>
  <si>
    <t>민산</t>
  </si>
  <si>
    <t>배태욱</t>
  </si>
  <si>
    <t>소담</t>
  </si>
  <si>
    <t>신승혜</t>
  </si>
  <si>
    <t>진우</t>
  </si>
  <si>
    <t>곽규택</t>
  </si>
  <si>
    <t>대로</t>
  </si>
  <si>
    <t>전세영</t>
  </si>
  <si>
    <t>인곡</t>
  </si>
  <si>
    <t>정주혁</t>
  </si>
  <si>
    <t>태현</t>
  </si>
  <si>
    <t>강호삼</t>
  </si>
  <si>
    <t>려원</t>
  </si>
  <si>
    <t>김소영</t>
    <phoneticPr fontId="3" type="noConversion"/>
  </si>
  <si>
    <t>도금희</t>
    <phoneticPr fontId="3" type="noConversion"/>
  </si>
  <si>
    <t>번개</t>
  </si>
  <si>
    <t>이창대</t>
  </si>
  <si>
    <t>솔개</t>
  </si>
  <si>
    <t>이준철</t>
  </si>
  <si>
    <t>경전</t>
    <phoneticPr fontId="3" type="noConversion"/>
  </si>
  <si>
    <t>김성겸</t>
    <phoneticPr fontId="3" type="noConversion"/>
  </si>
  <si>
    <t>대정</t>
  </si>
  <si>
    <t>이재우</t>
  </si>
  <si>
    <t>명신</t>
  </si>
  <si>
    <t>이선화</t>
  </si>
  <si>
    <t>해인</t>
    <phoneticPr fontId="3" type="noConversion"/>
  </si>
  <si>
    <t>김명자</t>
    <phoneticPr fontId="3" type="noConversion"/>
  </si>
  <si>
    <t>가안</t>
  </si>
  <si>
    <t>이상헌</t>
  </si>
  <si>
    <t>호관</t>
  </si>
  <si>
    <t>김한지</t>
  </si>
  <si>
    <t>홍산</t>
  </si>
  <si>
    <t>신상기</t>
  </si>
  <si>
    <t>연주</t>
  </si>
  <si>
    <t>정지윤</t>
  </si>
  <si>
    <t>동우</t>
  </si>
  <si>
    <t>김덕호</t>
  </si>
  <si>
    <t>건원</t>
  </si>
  <si>
    <t>박상규</t>
  </si>
  <si>
    <t>세형</t>
    <phoneticPr fontId="3" type="noConversion"/>
  </si>
  <si>
    <t>박석동</t>
  </si>
  <si>
    <t>해솔</t>
    <phoneticPr fontId="3" type="noConversion"/>
  </si>
  <si>
    <t>손정숙</t>
    <phoneticPr fontId="3" type="noConversion"/>
  </si>
  <si>
    <t>묘정</t>
    <phoneticPr fontId="3" type="noConversion"/>
  </si>
  <si>
    <t>하성주</t>
  </si>
  <si>
    <t>구상</t>
  </si>
  <si>
    <t>김명조</t>
  </si>
  <si>
    <t>원당</t>
  </si>
  <si>
    <t>이동명</t>
  </si>
  <si>
    <t>벽하</t>
  </si>
  <si>
    <t>김기효</t>
  </si>
  <si>
    <t>해오름</t>
  </si>
  <si>
    <t>오영자</t>
  </si>
  <si>
    <t>길상</t>
  </si>
  <si>
    <t>강재구</t>
  </si>
  <si>
    <t>김동희</t>
  </si>
  <si>
    <t>청정</t>
    <phoneticPr fontId="3" type="noConversion"/>
  </si>
  <si>
    <t>이향숙</t>
    <phoneticPr fontId="3" type="noConversion"/>
  </si>
  <si>
    <t>만송</t>
    <phoneticPr fontId="3" type="noConversion"/>
  </si>
  <si>
    <t>서용범</t>
    <phoneticPr fontId="3" type="noConversion"/>
  </si>
  <si>
    <t>효천</t>
  </si>
  <si>
    <t>이경남</t>
    <phoneticPr fontId="3" type="noConversion"/>
  </si>
  <si>
    <t>대봉</t>
  </si>
  <si>
    <t>손창재</t>
  </si>
  <si>
    <t>허주</t>
  </si>
  <si>
    <t>구본근</t>
  </si>
  <si>
    <t>효정</t>
  </si>
  <si>
    <t>서용석</t>
  </si>
  <si>
    <t>해정</t>
  </si>
  <si>
    <t>손상민</t>
  </si>
  <si>
    <t>동죽</t>
  </si>
  <si>
    <t>김인석</t>
  </si>
  <si>
    <t>중우</t>
  </si>
  <si>
    <t>윤성범</t>
  </si>
  <si>
    <t>다인</t>
  </si>
  <si>
    <t>최효근</t>
  </si>
  <si>
    <t>월백</t>
  </si>
  <si>
    <t>최지락</t>
  </si>
  <si>
    <t>해강</t>
  </si>
  <si>
    <t>조상갑</t>
  </si>
  <si>
    <t>여제</t>
  </si>
  <si>
    <t>황종길</t>
  </si>
  <si>
    <t>도현</t>
  </si>
  <si>
    <t>김병용</t>
  </si>
  <si>
    <t>대동</t>
  </si>
  <si>
    <t>김원호</t>
  </si>
  <si>
    <t>세정</t>
  </si>
  <si>
    <t>박정연</t>
  </si>
  <si>
    <t>운경</t>
  </si>
  <si>
    <t>이세열</t>
  </si>
  <si>
    <t>아성</t>
  </si>
  <si>
    <t>임성국</t>
  </si>
  <si>
    <t>초원</t>
  </si>
  <si>
    <t>정일수</t>
  </si>
  <si>
    <t>명재</t>
  </si>
  <si>
    <t>윤관효</t>
  </si>
  <si>
    <t>취영</t>
    <phoneticPr fontId="3" type="noConversion"/>
  </si>
  <si>
    <t>박명옥</t>
  </si>
  <si>
    <t>청초</t>
    <phoneticPr fontId="3" type="noConversion"/>
  </si>
  <si>
    <t>김헌호</t>
  </si>
  <si>
    <t>충원</t>
  </si>
  <si>
    <t>노창근</t>
  </si>
  <si>
    <t>보인</t>
  </si>
  <si>
    <t>차주성</t>
  </si>
  <si>
    <t>혜광</t>
  </si>
  <si>
    <t>이봉구</t>
  </si>
  <si>
    <t>장호</t>
  </si>
  <si>
    <t>고진구</t>
  </si>
  <si>
    <t>동산</t>
  </si>
  <si>
    <t>황문일</t>
  </si>
  <si>
    <t>하랑</t>
  </si>
  <si>
    <t>이수연</t>
  </si>
  <si>
    <t>선연</t>
  </si>
  <si>
    <t>이상현</t>
  </si>
  <si>
    <t>수우</t>
  </si>
  <si>
    <t>홍성이</t>
  </si>
  <si>
    <t>탁목</t>
    <phoneticPr fontId="3" type="noConversion"/>
  </si>
  <si>
    <t>황원규</t>
  </si>
  <si>
    <t>사함</t>
  </si>
  <si>
    <t>최우진</t>
  </si>
  <si>
    <t>율스</t>
    <phoneticPr fontId="3" type="noConversion"/>
  </si>
  <si>
    <t>강진영</t>
    <phoneticPr fontId="3" type="noConversion"/>
  </si>
  <si>
    <t>약천</t>
  </si>
  <si>
    <t>김규정</t>
  </si>
  <si>
    <t>용마</t>
    <phoneticPr fontId="3" type="noConversion"/>
  </si>
  <si>
    <t>허재영</t>
  </si>
  <si>
    <t>은재</t>
    <phoneticPr fontId="3" type="noConversion"/>
  </si>
  <si>
    <t>권귀욱</t>
  </si>
  <si>
    <t>선우</t>
  </si>
  <si>
    <t>김병수</t>
  </si>
  <si>
    <t>성일</t>
    <phoneticPr fontId="3" type="noConversion"/>
  </si>
  <si>
    <t>청산</t>
  </si>
  <si>
    <t>이승준</t>
  </si>
  <si>
    <t>동주</t>
  </si>
  <si>
    <t>박동수</t>
  </si>
  <si>
    <t>서현</t>
  </si>
  <si>
    <t>오수환</t>
  </si>
  <si>
    <t>인당</t>
    <phoneticPr fontId="3" type="noConversion"/>
  </si>
  <si>
    <t>한수열</t>
    <phoneticPr fontId="3" type="noConversion"/>
  </si>
  <si>
    <t>명품</t>
    <phoneticPr fontId="3" type="noConversion"/>
  </si>
  <si>
    <t>최명옥</t>
    <phoneticPr fontId="3" type="noConversion"/>
  </si>
  <si>
    <t>우담</t>
    <phoneticPr fontId="3" type="noConversion"/>
  </si>
  <si>
    <t>김상용</t>
    <phoneticPr fontId="3" type="noConversion"/>
  </si>
  <si>
    <t>복전</t>
  </si>
  <si>
    <t>윤지용</t>
  </si>
  <si>
    <t>성지</t>
  </si>
  <si>
    <t>심창섭</t>
  </si>
  <si>
    <t>보국</t>
    <phoneticPr fontId="3" type="noConversion"/>
  </si>
  <si>
    <t>김재욱</t>
  </si>
  <si>
    <t>지담</t>
    <phoneticPr fontId="9" type="noConversion"/>
  </si>
  <si>
    <t>팽경숙</t>
    <phoneticPr fontId="9" type="noConversion"/>
  </si>
  <si>
    <t>죽림</t>
  </si>
  <si>
    <t>정욱상</t>
  </si>
  <si>
    <t>청목</t>
    <phoneticPr fontId="3" type="noConversion"/>
  </si>
  <si>
    <t>문차호</t>
    <phoneticPr fontId="3" type="noConversion"/>
  </si>
  <si>
    <t>연호</t>
  </si>
  <si>
    <t>최성규</t>
    <phoneticPr fontId="3" type="noConversion"/>
  </si>
  <si>
    <t>비둘기</t>
    <phoneticPr fontId="3" type="noConversion"/>
  </si>
  <si>
    <t>전성근</t>
    <phoneticPr fontId="3" type="noConversion"/>
  </si>
  <si>
    <t>부산 자이언트백양</t>
    <phoneticPr fontId="4" type="noConversion"/>
  </si>
  <si>
    <t>신희영</t>
    <phoneticPr fontId="3" type="noConversion"/>
  </si>
  <si>
    <t>부산 동부</t>
    <phoneticPr fontId="3" type="noConversion"/>
  </si>
  <si>
    <t>송죽</t>
    <phoneticPr fontId="3" type="noConversion"/>
  </si>
  <si>
    <t>송성열</t>
    <phoneticPr fontId="3" type="noConversion"/>
  </si>
  <si>
    <r>
      <t>3회</t>
    </r>
    <r>
      <rPr>
        <b/>
        <sz val="6"/>
        <color rgb="FFFF0000"/>
        <rFont val="맑은 고딕"/>
        <family val="3"/>
        <charset val="129"/>
        <scheme val="minor"/>
      </rPr>
      <t>(+2,000점)</t>
    </r>
    <phoneticPr fontId="3" type="noConversion"/>
  </si>
  <si>
    <t>부산 새기장</t>
    <phoneticPr fontId="4" type="noConversion"/>
  </si>
  <si>
    <t>존11,12 로타리협의회</t>
    <phoneticPr fontId="3" type="noConversion"/>
  </si>
  <si>
    <t>2019-20 회장단회의 및 지구행사 참석 현황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</si>
</sst>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#,##0_);[Red]\(#,##0\)"/>
  </numFmts>
  <fonts count="2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b/>
      <sz val="10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0"/>
      <name val="맑은 고딕"/>
      <family val="3"/>
      <charset val="129"/>
    </font>
    <font>
      <sz val="11"/>
      <name val="맑은 고딕"/>
      <family val="2"/>
      <charset val="129"/>
      <scheme val="minor"/>
    </font>
    <font>
      <b/>
      <sz val="16"/>
      <color rgb="FFC0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6"/>
      <color rgb="FFFF000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8" tint="0.599963377788628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66FF66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176">
    <xf numFmtId="0" fontId="0" fillId="0" borderId="0" xfId="0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6" borderId="1" xfId="1" applyNumberFormat="1" applyFont="1" applyFill="1" applyBorder="1" applyAlignment="1">
      <alignment horizontal="left" vertical="center" wrapText="1"/>
    </xf>
    <xf numFmtId="0" fontId="2" fillId="6" borderId="1" xfId="3" applyNumberFormat="1" applyFont="1" applyFill="1" applyBorder="1" applyAlignment="1">
      <alignment horizontal="left" vertical="center" wrapText="1"/>
    </xf>
    <xf numFmtId="0" fontId="10" fillId="0" borderId="1" xfId="2" applyNumberFormat="1" applyFont="1" applyFill="1" applyBorder="1" applyAlignment="1">
      <alignment horizontal="center" vertical="center"/>
    </xf>
    <xf numFmtId="0" fontId="10" fillId="5" borderId="1" xfId="4" applyNumberFormat="1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4" borderId="5" xfId="3" applyNumberFormat="1" applyFont="1" applyFill="1" applyBorder="1" applyAlignment="1">
      <alignment horizontal="left" vertical="center"/>
    </xf>
    <xf numFmtId="0" fontId="2" fillId="4" borderId="5" xfId="3" applyNumberFormat="1" applyFont="1" applyFill="1" applyBorder="1" applyAlignment="1">
      <alignment horizontal="left" vertical="center" wrapText="1"/>
    </xf>
    <xf numFmtId="0" fontId="2" fillId="4" borderId="5" xfId="1" applyNumberFormat="1" applyFont="1" applyFill="1" applyBorder="1" applyAlignment="1">
      <alignment horizontal="left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6" borderId="5" xfId="1" applyNumberFormat="1" applyFont="1" applyFill="1" applyBorder="1" applyAlignment="1">
      <alignment horizontal="left" vertical="center"/>
    </xf>
    <xf numFmtId="0" fontId="2" fillId="6" borderId="5" xfId="1" applyNumberFormat="1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6" borderId="5" xfId="3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12" fillId="0" borderId="0" xfId="0" applyFont="1">
      <alignment vertical="center"/>
    </xf>
    <xf numFmtId="49" fontId="11" fillId="0" borderId="5" xfId="0" applyNumberFormat="1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4" borderId="5" xfId="1" applyNumberFormat="1" applyFont="1" applyFill="1" applyBorder="1" applyAlignment="1">
      <alignment horizontal="left" vertical="center"/>
    </xf>
    <xf numFmtId="0" fontId="2" fillId="5" borderId="5" xfId="2" applyNumberFormat="1" applyFont="1" applyFill="1" applyBorder="1" applyAlignment="1">
      <alignment horizontal="center" vertical="center" shrinkToFit="1"/>
    </xf>
    <xf numFmtId="0" fontId="10" fillId="5" borderId="5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2" fillId="5" borderId="5" xfId="1" applyFont="1" applyFill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5" xfId="1" applyFont="1" applyBorder="1" applyAlignment="1">
      <alignment horizontal="center" vertical="center" wrapText="1" shrinkToFit="1"/>
    </xf>
    <xf numFmtId="0" fontId="2" fillId="5" borderId="5" xfId="0" quotePrefix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4" borderId="1" xfId="3" applyNumberFormat="1" applyFont="1" applyFill="1" applyBorder="1" applyAlignment="1">
      <alignment horizontal="left" vertical="center" wrapText="1"/>
    </xf>
    <xf numFmtId="0" fontId="2" fillId="4" borderId="3" xfId="1" applyNumberFormat="1" applyFont="1" applyFill="1" applyBorder="1" applyAlignment="1">
      <alignment horizontal="left" vertical="center" wrapText="1"/>
    </xf>
    <xf numFmtId="0" fontId="2" fillId="6" borderId="2" xfId="1" applyNumberFormat="1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2" fillId="6" borderId="2" xfId="3" applyNumberFormat="1" applyFont="1" applyFill="1" applyBorder="1" applyAlignment="1">
      <alignment horizontal="left" vertical="center" wrapText="1"/>
    </xf>
    <xf numFmtId="0" fontId="2" fillId="4" borderId="3" xfId="3" applyNumberFormat="1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0" fontId="10" fillId="5" borderId="3" xfId="1" applyFont="1" applyFill="1" applyBorder="1" applyAlignment="1">
      <alignment horizontal="center" vertical="center" wrapText="1" shrinkToFit="1"/>
    </xf>
    <xf numFmtId="0" fontId="10" fillId="6" borderId="2" xfId="3" applyNumberFormat="1" applyFont="1" applyFill="1" applyBorder="1" applyAlignment="1">
      <alignment horizontal="left" vertical="center" wrapText="1"/>
    </xf>
    <xf numFmtId="0" fontId="10" fillId="5" borderId="2" xfId="0" applyFont="1" applyFill="1" applyBorder="1" applyAlignment="1">
      <alignment horizontal="center" vertical="center"/>
    </xf>
    <xf numFmtId="0" fontId="18" fillId="0" borderId="5" xfId="0" applyFont="1" applyBorder="1" applyAlignment="1">
      <alignment horizontal="center" vertical="center" shrinkToFit="1"/>
    </xf>
    <xf numFmtId="0" fontId="18" fillId="0" borderId="5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5" fillId="8" borderId="2" xfId="0" applyFont="1" applyFill="1" applyBorder="1" applyAlignment="1">
      <alignment horizontal="center" vertical="center"/>
    </xf>
    <xf numFmtId="0" fontId="15" fillId="9" borderId="2" xfId="0" applyFont="1" applyFill="1" applyBorder="1" applyAlignment="1">
      <alignment horizontal="center" vertical="center" shrinkToFit="1"/>
    </xf>
    <xf numFmtId="0" fontId="16" fillId="9" borderId="2" xfId="0" applyFont="1" applyFill="1" applyBorder="1" applyAlignment="1">
      <alignment horizontal="center" vertical="center" wrapText="1"/>
    </xf>
    <xf numFmtId="0" fontId="5" fillId="11" borderId="2" xfId="0" applyFont="1" applyFill="1" applyBorder="1" applyAlignment="1">
      <alignment horizontal="center" vertical="center"/>
    </xf>
    <xf numFmtId="0" fontId="5" fillId="12" borderId="2" xfId="0" applyFont="1" applyFill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" fillId="6" borderId="4" xfId="1" applyNumberFormat="1" applyFont="1" applyFill="1" applyBorder="1" applyAlignment="1">
      <alignment horizontal="left" vertical="center" wrapText="1"/>
    </xf>
    <xf numFmtId="0" fontId="2" fillId="6" borderId="4" xfId="3" applyNumberFormat="1" applyFont="1" applyFill="1" applyBorder="1" applyAlignment="1">
      <alignment horizontal="left" vertical="center" wrapText="1"/>
    </xf>
    <xf numFmtId="0" fontId="2" fillId="5" borderId="4" xfId="0" quotePrefix="1" applyFont="1" applyFill="1" applyBorder="1" applyAlignment="1">
      <alignment horizontal="center" vertical="center" wrapText="1"/>
    </xf>
    <xf numFmtId="0" fontId="2" fillId="4" borderId="1" xfId="1" applyNumberFormat="1" applyFont="1" applyFill="1" applyBorder="1" applyAlignment="1">
      <alignment horizontal="left" vertical="center" wrapText="1"/>
    </xf>
    <xf numFmtId="0" fontId="5" fillId="9" borderId="2" xfId="0" applyFont="1" applyFill="1" applyBorder="1" applyAlignment="1">
      <alignment horizontal="center" vertical="center"/>
    </xf>
    <xf numFmtId="0" fontId="19" fillId="9" borderId="13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1" fillId="0" borderId="4" xfId="7" applyFont="1" applyFill="1" applyBorder="1" applyAlignment="1">
      <alignment horizontal="center" vertical="center"/>
    </xf>
    <xf numFmtId="49" fontId="11" fillId="0" borderId="4" xfId="7" applyNumberFormat="1" applyFont="1" applyFill="1" applyBorder="1" applyAlignment="1">
      <alignment horizontal="center" vertical="center"/>
    </xf>
    <xf numFmtId="49" fontId="10" fillId="0" borderId="5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0" fontId="10" fillId="0" borderId="3" xfId="6" applyFont="1" applyFill="1" applyBorder="1" applyAlignment="1">
      <alignment horizontal="center" vertical="center" shrinkToFit="1"/>
    </xf>
    <xf numFmtId="49" fontId="10" fillId="0" borderId="5" xfId="0" applyNumberFormat="1" applyFont="1" applyFill="1" applyBorder="1" applyAlignment="1">
      <alignment horizontal="center" vertical="center" wrapText="1" shrinkToFit="1"/>
    </xf>
    <xf numFmtId="0" fontId="10" fillId="0" borderId="5" xfId="1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4" xfId="4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5" xfId="4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 wrapText="1" shrinkToFit="1"/>
    </xf>
    <xf numFmtId="49" fontId="10" fillId="0" borderId="4" xfId="0" applyNumberFormat="1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 wrapText="1" shrinkToFit="1"/>
    </xf>
    <xf numFmtId="0" fontId="10" fillId="0" borderId="3" xfId="4" applyFont="1" applyFill="1" applyBorder="1" applyAlignment="1">
      <alignment horizontal="center" vertical="center"/>
    </xf>
    <xf numFmtId="0" fontId="10" fillId="0" borderId="3" xfId="0" quotePrefix="1" applyFont="1" applyFill="1" applyBorder="1" applyAlignment="1">
      <alignment horizontal="center" vertical="center" wrapText="1"/>
    </xf>
    <xf numFmtId="49" fontId="10" fillId="0" borderId="5" xfId="0" applyNumberFormat="1" applyFont="1" applyFill="1" applyBorder="1" applyAlignment="1">
      <alignment horizontal="center" vertical="center" shrinkToFit="1"/>
    </xf>
    <xf numFmtId="0" fontId="10" fillId="0" borderId="5" xfId="4" applyFont="1" applyFill="1" applyBorder="1" applyAlignment="1">
      <alignment horizontal="center" vertical="center" shrinkToFit="1"/>
    </xf>
    <xf numFmtId="0" fontId="10" fillId="0" borderId="5" xfId="0" applyFont="1" applyFill="1" applyBorder="1" applyAlignment="1">
      <alignment horizontal="center" vertical="center" shrinkToFit="1"/>
    </xf>
    <xf numFmtId="0" fontId="10" fillId="0" borderId="1" xfId="1" applyNumberFormat="1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8" fillId="0" borderId="1" xfId="0" applyFont="1" applyBorder="1" applyAlignment="1">
      <alignment horizontal="center" vertical="center" shrinkToFit="1"/>
    </xf>
    <xf numFmtId="177" fontId="2" fillId="0" borderId="5" xfId="0" applyNumberFormat="1" applyFont="1" applyFill="1" applyBorder="1" applyAlignment="1">
      <alignment horizontal="center" vertical="center"/>
    </xf>
    <xf numFmtId="177" fontId="2" fillId="5" borderId="5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177" fontId="2" fillId="0" borderId="2" xfId="0" applyNumberFormat="1" applyFont="1" applyFill="1" applyBorder="1" applyAlignment="1">
      <alignment horizontal="center" vertical="center"/>
    </xf>
    <xf numFmtId="177" fontId="11" fillId="0" borderId="5" xfId="0" applyNumberFormat="1" applyFont="1" applyFill="1" applyBorder="1" applyAlignment="1">
      <alignment horizontal="center" vertical="center"/>
    </xf>
    <xf numFmtId="177" fontId="10" fillId="5" borderId="5" xfId="0" applyNumberFormat="1" applyFont="1" applyFill="1" applyBorder="1" applyAlignment="1">
      <alignment horizontal="center" vertical="center"/>
    </xf>
    <xf numFmtId="177" fontId="2" fillId="5" borderId="5" xfId="1" applyNumberFormat="1" applyFont="1" applyFill="1" applyBorder="1" applyAlignment="1">
      <alignment horizontal="center" vertical="center" shrinkToFit="1"/>
    </xf>
    <xf numFmtId="177" fontId="2" fillId="5" borderId="5" xfId="0" quotePrefix="1" applyNumberFormat="1" applyFont="1" applyFill="1" applyBorder="1" applyAlignment="1">
      <alignment horizontal="center" vertical="center" wrapText="1"/>
    </xf>
    <xf numFmtId="177" fontId="2" fillId="5" borderId="5" xfId="2" applyNumberFormat="1" applyFont="1" applyFill="1" applyBorder="1" applyAlignment="1">
      <alignment horizontal="center" vertical="center" shrinkToFit="1"/>
    </xf>
    <xf numFmtId="177" fontId="2" fillId="0" borderId="4" xfId="0" applyNumberFormat="1" applyFont="1" applyFill="1" applyBorder="1" applyAlignment="1">
      <alignment horizontal="center" vertical="center"/>
    </xf>
    <xf numFmtId="177" fontId="10" fillId="0" borderId="3" xfId="0" applyNumberFormat="1" applyFont="1" applyBorder="1" applyAlignment="1">
      <alignment horizontal="center" vertical="center" wrapText="1"/>
    </xf>
    <xf numFmtId="177" fontId="2" fillId="5" borderId="4" xfId="0" quotePrefix="1" applyNumberFormat="1" applyFont="1" applyFill="1" applyBorder="1" applyAlignment="1">
      <alignment horizontal="center" vertical="center" wrapText="1"/>
    </xf>
    <xf numFmtId="177" fontId="10" fillId="0" borderId="5" xfId="1" applyNumberFormat="1" applyFont="1" applyBorder="1" applyAlignment="1">
      <alignment horizontal="center" vertical="center" wrapText="1" shrinkToFit="1"/>
    </xf>
    <xf numFmtId="177" fontId="10" fillId="5" borderId="1" xfId="4" applyNumberFormat="1" applyFont="1" applyFill="1" applyBorder="1" applyAlignment="1">
      <alignment horizontal="center" vertical="center"/>
    </xf>
    <xf numFmtId="177" fontId="2" fillId="5" borderId="5" xfId="0" applyNumberFormat="1" applyFont="1" applyFill="1" applyBorder="1" applyAlignment="1">
      <alignment horizontal="center" vertical="center"/>
    </xf>
    <xf numFmtId="0" fontId="5" fillId="13" borderId="2" xfId="0" applyFont="1" applyFill="1" applyBorder="1" applyAlignment="1">
      <alignment horizontal="center" vertical="center"/>
    </xf>
    <xf numFmtId="0" fontId="2" fillId="4" borderId="9" xfId="1" applyNumberFormat="1" applyFont="1" applyFill="1" applyBorder="1" applyAlignment="1">
      <alignment horizontal="left" vertical="center" wrapText="1"/>
    </xf>
    <xf numFmtId="49" fontId="2" fillId="0" borderId="9" xfId="0" applyNumberFormat="1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  <xf numFmtId="177" fontId="2" fillId="5" borderId="9" xfId="0" applyNumberFormat="1" applyFont="1" applyFill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49" fontId="11" fillId="0" borderId="4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177" fontId="10" fillId="0" borderId="3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177" fontId="2" fillId="0" borderId="3" xfId="0" applyNumberFormat="1" applyFont="1" applyFill="1" applyBorder="1" applyAlignment="1">
      <alignment horizontal="center" vertical="center"/>
    </xf>
    <xf numFmtId="0" fontId="2" fillId="4" borderId="1" xfId="3" applyNumberFormat="1" applyFont="1" applyFill="1" applyBorder="1" applyAlignment="1">
      <alignment horizontal="left" vertical="center" shrinkToFit="1"/>
    </xf>
    <xf numFmtId="177" fontId="10" fillId="5" borderId="3" xfId="1" applyNumberFormat="1" applyFont="1" applyFill="1" applyBorder="1" applyAlignment="1">
      <alignment horizontal="center" vertical="center" wrapText="1" shrinkToFit="1"/>
    </xf>
    <xf numFmtId="0" fontId="10" fillId="0" borderId="2" xfId="3" applyNumberFormat="1" applyFont="1" applyFill="1" applyBorder="1" applyAlignment="1">
      <alignment horizontal="center" vertical="center" wrapText="1"/>
    </xf>
    <xf numFmtId="177" fontId="10" fillId="5" borderId="2" xfId="0" applyNumberFormat="1" applyFont="1" applyFill="1" applyBorder="1" applyAlignment="1">
      <alignment horizontal="center" vertical="center"/>
    </xf>
    <xf numFmtId="176" fontId="5" fillId="8" borderId="1" xfId="0" applyNumberFormat="1" applyFont="1" applyFill="1" applyBorder="1" applyAlignment="1">
      <alignment horizontal="center" vertical="center"/>
    </xf>
    <xf numFmtId="176" fontId="5" fillId="8" borderId="8" xfId="0" applyNumberFormat="1" applyFont="1" applyFill="1" applyBorder="1" applyAlignment="1">
      <alignment horizontal="center" vertical="center"/>
    </xf>
    <xf numFmtId="176" fontId="5" fillId="8" borderId="2" xfId="0" applyNumberFormat="1" applyFont="1" applyFill="1" applyBorder="1" applyAlignment="1">
      <alignment horizontal="center" vertical="center"/>
    </xf>
    <xf numFmtId="176" fontId="5" fillId="8" borderId="9" xfId="0" applyNumberFormat="1" applyFont="1" applyFill="1" applyBorder="1" applyAlignment="1">
      <alignment horizontal="center" vertical="center"/>
    </xf>
    <xf numFmtId="176" fontId="5" fillId="8" borderId="4" xfId="0" applyNumberFormat="1" applyFont="1" applyFill="1" applyBorder="1" applyAlignment="1">
      <alignment horizontal="center" vertical="center"/>
    </xf>
    <xf numFmtId="176" fontId="5" fillId="6" borderId="5" xfId="0" applyNumberFormat="1" applyFont="1" applyFill="1" applyBorder="1" applyAlignment="1">
      <alignment horizontal="center" vertical="center"/>
    </xf>
    <xf numFmtId="176" fontId="5" fillId="6" borderId="1" xfId="0" applyNumberFormat="1" applyFont="1" applyFill="1" applyBorder="1" applyAlignment="1">
      <alignment horizontal="center" vertical="center"/>
    </xf>
    <xf numFmtId="176" fontId="5" fillId="6" borderId="4" xfId="0" applyNumberFormat="1" applyFont="1" applyFill="1" applyBorder="1" applyAlignment="1">
      <alignment horizontal="center" vertical="center"/>
    </xf>
    <xf numFmtId="176" fontId="5" fillId="6" borderId="2" xfId="0" applyNumberFormat="1" applyFont="1" applyFill="1" applyBorder="1" applyAlignment="1">
      <alignment horizontal="center" vertical="center"/>
    </xf>
    <xf numFmtId="176" fontId="5" fillId="6" borderId="3" xfId="0" applyNumberFormat="1" applyFont="1" applyFill="1" applyBorder="1" applyAlignment="1">
      <alignment horizontal="center" vertical="center"/>
    </xf>
    <xf numFmtId="177" fontId="16" fillId="0" borderId="17" xfId="0" applyNumberFormat="1" applyFont="1" applyBorder="1" applyAlignment="1">
      <alignment horizontal="right" vertical="center"/>
    </xf>
    <xf numFmtId="177" fontId="16" fillId="0" borderId="14" xfId="0" applyNumberFormat="1" applyFont="1" applyBorder="1" applyAlignment="1">
      <alignment horizontal="right" vertical="center"/>
    </xf>
    <xf numFmtId="177" fontId="16" fillId="0" borderId="16" xfId="0" applyNumberFormat="1" applyFont="1" applyBorder="1" applyAlignment="1">
      <alignment horizontal="right" vertical="center"/>
    </xf>
    <xf numFmtId="177" fontId="16" fillId="0" borderId="18" xfId="0" applyNumberFormat="1" applyFont="1" applyBorder="1" applyAlignment="1">
      <alignment horizontal="right" vertical="center"/>
    </xf>
    <xf numFmtId="177" fontId="16" fillId="0" borderId="12" xfId="0" applyNumberFormat="1" applyFont="1" applyBorder="1" applyAlignment="1">
      <alignment horizontal="right" vertical="center"/>
    </xf>
    <xf numFmtId="177" fontId="16" fillId="0" borderId="19" xfId="0" applyNumberFormat="1" applyFont="1" applyBorder="1" applyAlignment="1">
      <alignment horizontal="right" vertical="center"/>
    </xf>
    <xf numFmtId="176" fontId="15" fillId="6" borderId="5" xfId="0" applyNumberFormat="1" applyFont="1" applyFill="1" applyBorder="1" applyAlignment="1">
      <alignment horizontal="center" vertical="center" shrinkToFit="1"/>
    </xf>
    <xf numFmtId="176" fontId="15" fillId="6" borderId="1" xfId="0" applyNumberFormat="1" applyFont="1" applyFill="1" applyBorder="1" applyAlignment="1">
      <alignment horizontal="center" vertical="center" shrinkToFit="1"/>
    </xf>
    <xf numFmtId="176" fontId="15" fillId="6" borderId="4" xfId="0" applyNumberFormat="1" applyFont="1" applyFill="1" applyBorder="1" applyAlignment="1">
      <alignment horizontal="center" vertical="center" shrinkToFit="1"/>
    </xf>
    <xf numFmtId="176" fontId="15" fillId="6" borderId="2" xfId="0" applyNumberFormat="1" applyFont="1" applyFill="1" applyBorder="1" applyAlignment="1">
      <alignment horizontal="center" vertical="center" shrinkToFit="1"/>
    </xf>
    <xf numFmtId="176" fontId="19" fillId="6" borderId="9" xfId="0" applyNumberFormat="1" applyFont="1" applyFill="1" applyBorder="1" applyAlignment="1">
      <alignment horizontal="center" vertical="center" shrinkToFit="1"/>
    </xf>
    <xf numFmtId="176" fontId="19" fillId="6" borderId="5" xfId="0" applyNumberFormat="1" applyFont="1" applyFill="1" applyBorder="1" applyAlignment="1">
      <alignment horizontal="center" vertical="center" shrinkToFit="1"/>
    </xf>
    <xf numFmtId="176" fontId="19" fillId="6" borderId="1" xfId="0" applyNumberFormat="1" applyFont="1" applyFill="1" applyBorder="1" applyAlignment="1">
      <alignment horizontal="center" vertical="center" shrinkToFit="1"/>
    </xf>
    <xf numFmtId="176" fontId="15" fillId="6" borderId="3" xfId="0" applyNumberFormat="1" applyFont="1" applyFill="1" applyBorder="1" applyAlignment="1">
      <alignment horizontal="center" vertical="center"/>
    </xf>
    <xf numFmtId="176" fontId="15" fillId="6" borderId="5" xfId="0" applyNumberFormat="1" applyFont="1" applyFill="1" applyBorder="1" applyAlignment="1">
      <alignment horizontal="center" vertical="center"/>
    </xf>
    <xf numFmtId="176" fontId="15" fillId="6" borderId="1" xfId="0" applyNumberFormat="1" applyFont="1" applyFill="1" applyBorder="1" applyAlignment="1">
      <alignment horizontal="center" vertical="center"/>
    </xf>
    <xf numFmtId="176" fontId="15" fillId="6" borderId="4" xfId="0" applyNumberFormat="1" applyFont="1" applyFill="1" applyBorder="1" applyAlignment="1">
      <alignment horizontal="center" vertical="center"/>
    </xf>
    <xf numFmtId="176" fontId="15" fillId="6" borderId="2" xfId="0" applyNumberFormat="1" applyFont="1" applyFill="1" applyBorder="1" applyAlignment="1">
      <alignment horizontal="center" vertical="center"/>
    </xf>
    <xf numFmtId="176" fontId="16" fillId="6" borderId="4" xfId="0" applyNumberFormat="1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 wrapText="1"/>
    </xf>
    <xf numFmtId="0" fontId="15" fillId="7" borderId="6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0" fontId="14" fillId="3" borderId="6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12" borderId="1" xfId="0" applyFont="1" applyFill="1" applyBorder="1" applyAlignment="1">
      <alignment horizontal="center" vertical="center"/>
    </xf>
    <xf numFmtId="0" fontId="15" fillId="9" borderId="5" xfId="0" applyFont="1" applyFill="1" applyBorder="1" applyAlignment="1">
      <alignment horizontal="center" vertical="center" shrinkToFit="1"/>
    </xf>
    <xf numFmtId="0" fontId="15" fillId="9" borderId="15" xfId="0" applyFont="1" applyFill="1" applyBorder="1" applyAlignment="1">
      <alignment horizontal="center" vertical="center" shrinkToFit="1"/>
    </xf>
    <xf numFmtId="0" fontId="16" fillId="10" borderId="14" xfId="0" applyFont="1" applyFill="1" applyBorder="1" applyAlignment="1">
      <alignment horizontal="center" vertical="center" wrapText="1"/>
    </xf>
    <xf numFmtId="0" fontId="16" fillId="10" borderId="16" xfId="0" applyFont="1" applyFill="1" applyBorder="1" applyAlignment="1">
      <alignment horizontal="center" vertical="center" wrapText="1"/>
    </xf>
    <xf numFmtId="0" fontId="5" fillId="13" borderId="1" xfId="0" applyFont="1" applyFill="1" applyBorder="1" applyAlignment="1">
      <alignment horizontal="center" vertical="center" shrinkToFit="1"/>
    </xf>
    <xf numFmtId="0" fontId="13" fillId="0" borderId="10" xfId="0" applyFont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</cellXfs>
  <cellStyles count="8">
    <cellStyle name="표준" xfId="0" builtinId="0"/>
    <cellStyle name="표준 10" xfId="5" xr:uid="{00000000-0005-0000-0000-000001000000}"/>
    <cellStyle name="표준 10 2" xfId="7" xr:uid="{A7869926-D846-42C8-B8B4-F5D07C951C6B}"/>
    <cellStyle name="표준 2 4" xfId="1" xr:uid="{00000000-0005-0000-0000-000002000000}"/>
    <cellStyle name="표준 2 4 2" xfId="2" xr:uid="{00000000-0005-0000-0000-000003000000}"/>
    <cellStyle name="표준 2 5" xfId="3" xr:uid="{00000000-0005-0000-0000-000004000000}"/>
    <cellStyle name="표준 3" xfId="6" xr:uid="{00000000-0005-0000-0000-000005000000}"/>
    <cellStyle name="표준 7" xfId="4" xr:uid="{00000000-0005-0000-0000-000006000000}"/>
  </cellStyles>
  <dxfs count="0"/>
  <tableStyles count="0" defaultTableStyle="TableStyleMedium2" defaultPivotStyle="PivotStyleLight16"/>
  <colors>
    <mruColors>
      <color rgb="FFFFFF99"/>
      <color rgb="FF66FF66"/>
      <color rgb="FFFF99FF"/>
      <color rgb="FFFF00FF"/>
      <color rgb="FF0000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B2FB1-16D4-4CDD-86B1-F035F84309AA}">
  <sheetPr>
    <tabColor rgb="FFFF00FF"/>
  </sheetPr>
  <dimension ref="A1:X92"/>
  <sheetViews>
    <sheetView tabSelected="1" view="pageBreakPreview" zoomScaleNormal="100" zoomScaleSheetLayoutView="100" workbookViewId="0">
      <selection activeCell="AD53" sqref="AD53"/>
    </sheetView>
  </sheetViews>
  <sheetFormatPr defaultRowHeight="16.5"/>
  <cols>
    <col min="1" max="1" width="4.875" style="7" customWidth="1"/>
    <col min="2" max="2" width="8.125" style="7" customWidth="1"/>
    <col min="3" max="3" width="12.875" customWidth="1"/>
    <col min="4" max="4" width="5.875" customWidth="1"/>
    <col min="5" max="5" width="7.125" style="21" customWidth="1"/>
    <col min="6" max="6" width="9" style="21" customWidth="1"/>
    <col min="7" max="7" width="5.5" style="21" customWidth="1"/>
    <col min="8" max="8" width="4.125" style="21" customWidth="1"/>
    <col min="9" max="9" width="6.375" style="21" customWidth="1"/>
    <col min="10" max="10" width="6.875" style="21" customWidth="1"/>
    <col min="11" max="11" width="7.625" style="7" customWidth="1"/>
    <col min="12" max="12" width="5.5" style="21" customWidth="1"/>
    <col min="13" max="13" width="4.875" style="21" customWidth="1"/>
    <col min="14" max="14" width="6.875" style="21" customWidth="1"/>
    <col min="15" max="15" width="5.5" style="21" customWidth="1"/>
    <col min="16" max="16" width="4.625" style="21" customWidth="1"/>
    <col min="17" max="17" width="6.5" style="21" customWidth="1"/>
    <col min="18" max="18" width="5.5" style="21" customWidth="1"/>
    <col min="19" max="19" width="4.625" style="21" customWidth="1"/>
    <col min="20" max="20" width="6.5" style="21" customWidth="1"/>
    <col min="21" max="21" width="5.5" style="21" customWidth="1"/>
    <col min="22" max="22" width="4.875" style="7" customWidth="1"/>
    <col min="23" max="23" width="5.75" customWidth="1"/>
    <col min="24" max="24" width="7" customWidth="1"/>
  </cols>
  <sheetData>
    <row r="1" spans="1:24" ht="26.25">
      <c r="A1" s="171" t="s">
        <v>301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</row>
    <row r="2" spans="1:24" ht="17.25" customHeight="1">
      <c r="A2" s="159" t="s">
        <v>94</v>
      </c>
      <c r="B2" s="159" t="s">
        <v>98</v>
      </c>
      <c r="C2" s="161" t="s">
        <v>0</v>
      </c>
      <c r="D2" s="161" t="s">
        <v>92</v>
      </c>
      <c r="E2" s="163" t="s">
        <v>1</v>
      </c>
      <c r="F2" s="172" t="s">
        <v>2</v>
      </c>
      <c r="G2" s="174" t="s">
        <v>115</v>
      </c>
      <c r="H2" s="174"/>
      <c r="I2" s="174"/>
      <c r="J2" s="174"/>
      <c r="K2" s="157" t="s">
        <v>124</v>
      </c>
      <c r="L2" s="175" t="s">
        <v>125</v>
      </c>
      <c r="M2" s="175"/>
      <c r="N2" s="175"/>
      <c r="O2" s="170" t="s">
        <v>300</v>
      </c>
      <c r="P2" s="170"/>
      <c r="Q2" s="170"/>
      <c r="R2" s="165" t="s">
        <v>128</v>
      </c>
      <c r="S2" s="165"/>
      <c r="T2" s="165"/>
      <c r="U2" s="166" t="s">
        <v>110</v>
      </c>
      <c r="V2" s="166"/>
      <c r="W2" s="167"/>
      <c r="X2" s="168" t="s">
        <v>130</v>
      </c>
    </row>
    <row r="3" spans="1:24" ht="25.5" customHeight="1" thickBot="1">
      <c r="A3" s="160"/>
      <c r="B3" s="160"/>
      <c r="C3" s="162"/>
      <c r="D3" s="162"/>
      <c r="E3" s="164"/>
      <c r="F3" s="173"/>
      <c r="G3" s="52" t="s">
        <v>121</v>
      </c>
      <c r="H3" s="52" t="s">
        <v>122</v>
      </c>
      <c r="I3" s="54" t="s">
        <v>298</v>
      </c>
      <c r="J3" s="52" t="s">
        <v>123</v>
      </c>
      <c r="K3" s="158"/>
      <c r="L3" s="55" t="s">
        <v>121</v>
      </c>
      <c r="M3" s="55" t="s">
        <v>127</v>
      </c>
      <c r="N3" s="55" t="s">
        <v>123</v>
      </c>
      <c r="O3" s="111" t="s">
        <v>121</v>
      </c>
      <c r="P3" s="111" t="s">
        <v>127</v>
      </c>
      <c r="Q3" s="111" t="s">
        <v>123</v>
      </c>
      <c r="R3" s="56" t="s">
        <v>121</v>
      </c>
      <c r="S3" s="56" t="s">
        <v>127</v>
      </c>
      <c r="T3" s="56" t="s">
        <v>123</v>
      </c>
      <c r="U3" s="64" t="s">
        <v>121</v>
      </c>
      <c r="V3" s="53" t="s">
        <v>111</v>
      </c>
      <c r="W3" s="65" t="s">
        <v>123</v>
      </c>
      <c r="X3" s="169"/>
    </row>
    <row r="4" spans="1:24" ht="18" customHeight="1">
      <c r="A4" s="34">
        <v>1</v>
      </c>
      <c r="B4" s="35" t="s">
        <v>95</v>
      </c>
      <c r="C4" s="11" t="s">
        <v>3</v>
      </c>
      <c r="D4" s="11" t="s">
        <v>93</v>
      </c>
      <c r="E4" s="15" t="s">
        <v>4</v>
      </c>
      <c r="F4" s="19" t="s">
        <v>5</v>
      </c>
      <c r="G4" s="19" t="s">
        <v>117</v>
      </c>
      <c r="H4" s="19" t="s">
        <v>119</v>
      </c>
      <c r="I4" s="96"/>
      <c r="J4" s="128">
        <f t="shared" ref="J4:J9" si="0">G4*H4+I4</f>
        <v>750</v>
      </c>
      <c r="K4" s="144"/>
      <c r="L4" s="19" t="s">
        <v>126</v>
      </c>
      <c r="M4" s="49">
        <v>2</v>
      </c>
      <c r="N4" s="133">
        <f>L4*M4</f>
        <v>600</v>
      </c>
      <c r="O4" s="19" t="s">
        <v>126</v>
      </c>
      <c r="P4" s="49"/>
      <c r="Q4" s="133">
        <f>O4*P4</f>
        <v>0</v>
      </c>
      <c r="R4" s="19" t="s">
        <v>126</v>
      </c>
      <c r="S4" s="49">
        <v>1</v>
      </c>
      <c r="T4" s="133">
        <f>R4*S4</f>
        <v>300</v>
      </c>
      <c r="U4" s="19" t="s">
        <v>126</v>
      </c>
      <c r="V4" s="48"/>
      <c r="W4" s="133">
        <f>U4*V4</f>
        <v>0</v>
      </c>
      <c r="X4" s="138">
        <f>J4+K4+N4+Q4+T4+W4</f>
        <v>1650</v>
      </c>
    </row>
    <row r="5" spans="1:24" ht="18" customHeight="1">
      <c r="A5" s="34">
        <v>2</v>
      </c>
      <c r="B5" s="92"/>
      <c r="C5" s="11" t="s">
        <v>6</v>
      </c>
      <c r="D5" s="11" t="s">
        <v>93</v>
      </c>
      <c r="E5" s="27" t="s">
        <v>138</v>
      </c>
      <c r="F5" s="27" t="s">
        <v>139</v>
      </c>
      <c r="G5" s="19" t="s">
        <v>117</v>
      </c>
      <c r="H5" s="19" t="s">
        <v>118</v>
      </c>
      <c r="I5" s="96"/>
      <c r="J5" s="128">
        <f t="shared" si="0"/>
        <v>250</v>
      </c>
      <c r="K5" s="144">
        <v>500</v>
      </c>
      <c r="L5" s="19" t="s">
        <v>126</v>
      </c>
      <c r="M5" s="49">
        <v>8</v>
      </c>
      <c r="N5" s="133">
        <f>L5*M5</f>
        <v>2400</v>
      </c>
      <c r="O5" s="19" t="s">
        <v>126</v>
      </c>
      <c r="P5" s="49"/>
      <c r="Q5" s="133">
        <f>O5*P5</f>
        <v>0</v>
      </c>
      <c r="R5" s="19" t="s">
        <v>126</v>
      </c>
      <c r="S5" s="49">
        <v>2</v>
      </c>
      <c r="T5" s="133">
        <f>R5*S5</f>
        <v>600</v>
      </c>
      <c r="U5" s="19" t="s">
        <v>126</v>
      </c>
      <c r="V5" s="48">
        <v>1</v>
      </c>
      <c r="W5" s="133">
        <f>U5*V5</f>
        <v>300</v>
      </c>
      <c r="X5" s="139">
        <f>J5+K5+N5+Q5+T5+W5</f>
        <v>4050</v>
      </c>
    </row>
    <row r="6" spans="1:24" ht="18" customHeight="1">
      <c r="A6" s="34">
        <v>3</v>
      </c>
      <c r="B6" s="92"/>
      <c r="C6" s="11" t="s">
        <v>7</v>
      </c>
      <c r="D6" s="11" t="s">
        <v>93</v>
      </c>
      <c r="E6" s="15" t="s">
        <v>140</v>
      </c>
      <c r="F6" s="19" t="s">
        <v>141</v>
      </c>
      <c r="G6" s="19" t="s">
        <v>117</v>
      </c>
      <c r="H6" s="12">
        <v>3</v>
      </c>
      <c r="I6" s="96"/>
      <c r="J6" s="128">
        <f t="shared" si="0"/>
        <v>750</v>
      </c>
      <c r="K6" s="144">
        <v>500</v>
      </c>
      <c r="L6" s="19" t="s">
        <v>126</v>
      </c>
      <c r="M6" s="49">
        <v>4</v>
      </c>
      <c r="N6" s="133">
        <f t="shared" ref="N6:N69" si="1">L6*M6</f>
        <v>1200</v>
      </c>
      <c r="O6" s="19" t="s">
        <v>126</v>
      </c>
      <c r="P6" s="49">
        <v>2</v>
      </c>
      <c r="Q6" s="133">
        <f t="shared" ref="Q6:Q69" si="2">O6*P6</f>
        <v>600</v>
      </c>
      <c r="R6" s="19" t="s">
        <v>126</v>
      </c>
      <c r="S6" s="49">
        <v>1</v>
      </c>
      <c r="T6" s="133">
        <f t="shared" ref="T6:T69" si="3">R6*S6</f>
        <v>300</v>
      </c>
      <c r="U6" s="19" t="s">
        <v>126</v>
      </c>
      <c r="V6" s="48">
        <v>1</v>
      </c>
      <c r="W6" s="133">
        <f t="shared" ref="W6:W69" si="4">U6*V6</f>
        <v>300</v>
      </c>
      <c r="X6" s="139">
        <f t="shared" ref="X6:X69" si="5">J6+K6+N6+Q6+T6+W6</f>
        <v>3650</v>
      </c>
    </row>
    <row r="7" spans="1:24" ht="18" customHeight="1">
      <c r="A7" s="34">
        <v>4</v>
      </c>
      <c r="B7" s="92"/>
      <c r="C7" s="11" t="s">
        <v>8</v>
      </c>
      <c r="D7" s="11" t="s">
        <v>93</v>
      </c>
      <c r="E7" s="15" t="s">
        <v>142</v>
      </c>
      <c r="F7" s="19" t="s">
        <v>143</v>
      </c>
      <c r="G7" s="19" t="s">
        <v>117</v>
      </c>
      <c r="H7" s="19" t="s">
        <v>120</v>
      </c>
      <c r="I7" s="96"/>
      <c r="J7" s="128">
        <f t="shared" si="0"/>
        <v>500</v>
      </c>
      <c r="K7" s="144">
        <v>500</v>
      </c>
      <c r="L7" s="19" t="s">
        <v>126</v>
      </c>
      <c r="M7" s="49">
        <v>4</v>
      </c>
      <c r="N7" s="133">
        <f t="shared" si="1"/>
        <v>1200</v>
      </c>
      <c r="O7" s="19" t="s">
        <v>126</v>
      </c>
      <c r="P7" s="49"/>
      <c r="Q7" s="133">
        <f t="shared" si="2"/>
        <v>0</v>
      </c>
      <c r="R7" s="19" t="s">
        <v>126</v>
      </c>
      <c r="S7" s="49"/>
      <c r="T7" s="133">
        <f t="shared" si="3"/>
        <v>0</v>
      </c>
      <c r="U7" s="19" t="s">
        <v>126</v>
      </c>
      <c r="V7" s="48"/>
      <c r="W7" s="133">
        <f t="shared" si="4"/>
        <v>0</v>
      </c>
      <c r="X7" s="139">
        <f t="shared" si="5"/>
        <v>2200</v>
      </c>
    </row>
    <row r="8" spans="1:24" ht="18" customHeight="1">
      <c r="A8" s="34">
        <v>5</v>
      </c>
      <c r="B8" s="92"/>
      <c r="C8" s="11" t="s">
        <v>9</v>
      </c>
      <c r="D8" s="11" t="s">
        <v>93</v>
      </c>
      <c r="E8" s="12" t="s">
        <v>10</v>
      </c>
      <c r="F8" s="12" t="s">
        <v>11</v>
      </c>
      <c r="G8" s="19" t="s">
        <v>117</v>
      </c>
      <c r="H8" s="12">
        <v>2</v>
      </c>
      <c r="I8" s="97"/>
      <c r="J8" s="128">
        <f t="shared" si="0"/>
        <v>500</v>
      </c>
      <c r="K8" s="144"/>
      <c r="L8" s="19" t="s">
        <v>126</v>
      </c>
      <c r="M8" s="49">
        <v>1</v>
      </c>
      <c r="N8" s="133">
        <f t="shared" si="1"/>
        <v>300</v>
      </c>
      <c r="O8" s="19" t="s">
        <v>126</v>
      </c>
      <c r="P8" s="49"/>
      <c r="Q8" s="133">
        <f t="shared" si="2"/>
        <v>0</v>
      </c>
      <c r="R8" s="19" t="s">
        <v>126</v>
      </c>
      <c r="S8" s="49">
        <v>2</v>
      </c>
      <c r="T8" s="133">
        <f t="shared" si="3"/>
        <v>600</v>
      </c>
      <c r="U8" s="19" t="s">
        <v>126</v>
      </c>
      <c r="V8" s="48">
        <v>1</v>
      </c>
      <c r="W8" s="133">
        <f t="shared" si="4"/>
        <v>300</v>
      </c>
      <c r="X8" s="139">
        <f t="shared" si="5"/>
        <v>1700</v>
      </c>
    </row>
    <row r="9" spans="1:24" ht="18" customHeight="1">
      <c r="A9" s="34">
        <v>6</v>
      </c>
      <c r="B9" s="92"/>
      <c r="C9" s="11" t="s">
        <v>12</v>
      </c>
      <c r="D9" s="11" t="s">
        <v>93</v>
      </c>
      <c r="E9" s="66" t="s">
        <v>144</v>
      </c>
      <c r="F9" s="66" t="s">
        <v>145</v>
      </c>
      <c r="G9" s="19" t="s">
        <v>117</v>
      </c>
      <c r="H9" s="23">
        <v>4</v>
      </c>
      <c r="I9" s="97"/>
      <c r="J9" s="128">
        <f t="shared" si="0"/>
        <v>1000</v>
      </c>
      <c r="K9" s="144">
        <v>500</v>
      </c>
      <c r="L9" s="19" t="s">
        <v>126</v>
      </c>
      <c r="M9" s="49">
        <v>8</v>
      </c>
      <c r="N9" s="133">
        <f t="shared" si="1"/>
        <v>2400</v>
      </c>
      <c r="O9" s="19" t="s">
        <v>126</v>
      </c>
      <c r="P9" s="49">
        <v>4</v>
      </c>
      <c r="Q9" s="133">
        <f t="shared" si="2"/>
        <v>1200</v>
      </c>
      <c r="R9" s="19" t="s">
        <v>126</v>
      </c>
      <c r="S9" s="49">
        <v>3</v>
      </c>
      <c r="T9" s="133">
        <f t="shared" si="3"/>
        <v>900</v>
      </c>
      <c r="U9" s="19" t="s">
        <v>126</v>
      </c>
      <c r="V9" s="48">
        <v>2</v>
      </c>
      <c r="W9" s="133">
        <f t="shared" si="4"/>
        <v>600</v>
      </c>
      <c r="X9" s="139">
        <f t="shared" si="5"/>
        <v>6600</v>
      </c>
    </row>
    <row r="10" spans="1:24" ht="18" customHeight="1">
      <c r="A10" s="34">
        <v>7</v>
      </c>
      <c r="B10" s="92"/>
      <c r="C10" s="63" t="s">
        <v>13</v>
      </c>
      <c r="D10" s="63" t="s">
        <v>93</v>
      </c>
      <c r="E10" s="15" t="s">
        <v>146</v>
      </c>
      <c r="F10" s="19" t="s">
        <v>147</v>
      </c>
      <c r="G10" s="8">
        <v>250</v>
      </c>
      <c r="H10" s="8">
        <v>4</v>
      </c>
      <c r="I10" s="98">
        <v>2000</v>
      </c>
      <c r="J10" s="128">
        <f>G10*H10+I10</f>
        <v>3000</v>
      </c>
      <c r="K10" s="145">
        <v>500</v>
      </c>
      <c r="L10" s="8">
        <v>300</v>
      </c>
      <c r="M10" s="51">
        <v>8</v>
      </c>
      <c r="N10" s="133">
        <f t="shared" si="1"/>
        <v>2400</v>
      </c>
      <c r="O10" s="8">
        <v>300</v>
      </c>
      <c r="P10" s="51">
        <v>2</v>
      </c>
      <c r="Q10" s="133">
        <f t="shared" si="2"/>
        <v>600</v>
      </c>
      <c r="R10" s="8">
        <v>300</v>
      </c>
      <c r="S10" s="51">
        <v>1</v>
      </c>
      <c r="T10" s="133">
        <f t="shared" si="3"/>
        <v>300</v>
      </c>
      <c r="U10" s="8">
        <v>300</v>
      </c>
      <c r="V10" s="95">
        <v>2</v>
      </c>
      <c r="W10" s="133">
        <f t="shared" si="4"/>
        <v>600</v>
      </c>
      <c r="X10" s="139">
        <f t="shared" si="5"/>
        <v>7400</v>
      </c>
    </row>
    <row r="11" spans="1:24" ht="18" customHeight="1" thickBot="1">
      <c r="A11" s="34">
        <v>8</v>
      </c>
      <c r="B11" s="92"/>
      <c r="C11" s="63" t="s">
        <v>132</v>
      </c>
      <c r="D11" s="63" t="s">
        <v>93</v>
      </c>
      <c r="E11" s="8" t="s">
        <v>133</v>
      </c>
      <c r="F11" s="18" t="s">
        <v>148</v>
      </c>
      <c r="G11" s="8">
        <v>250</v>
      </c>
      <c r="H11" s="8">
        <v>3</v>
      </c>
      <c r="I11" s="98"/>
      <c r="J11" s="128">
        <f t="shared" ref="J11:J72" si="6">G11*H11+I11</f>
        <v>750</v>
      </c>
      <c r="K11" s="145">
        <v>500</v>
      </c>
      <c r="L11" s="8">
        <v>300</v>
      </c>
      <c r="M11" s="51">
        <v>7</v>
      </c>
      <c r="N11" s="134">
        <f t="shared" si="1"/>
        <v>2100</v>
      </c>
      <c r="O11" s="8">
        <v>300</v>
      </c>
      <c r="P11" s="51">
        <v>1</v>
      </c>
      <c r="Q11" s="134">
        <f t="shared" si="2"/>
        <v>300</v>
      </c>
      <c r="R11" s="8">
        <v>300</v>
      </c>
      <c r="S11" s="51">
        <v>3</v>
      </c>
      <c r="T11" s="134">
        <f t="shared" si="3"/>
        <v>900</v>
      </c>
      <c r="U11" s="8">
        <v>300</v>
      </c>
      <c r="V11" s="95">
        <v>1</v>
      </c>
      <c r="W11" s="134">
        <f t="shared" si="4"/>
        <v>300</v>
      </c>
      <c r="X11" s="140">
        <f t="shared" si="5"/>
        <v>4850</v>
      </c>
    </row>
    <row r="12" spans="1:24" ht="18" customHeight="1">
      <c r="A12" s="34">
        <v>9</v>
      </c>
      <c r="B12" s="91" t="s">
        <v>96</v>
      </c>
      <c r="C12" s="60" t="s">
        <v>14</v>
      </c>
      <c r="D12" s="60" t="s">
        <v>93</v>
      </c>
      <c r="E12" s="67" t="s">
        <v>149</v>
      </c>
      <c r="F12" s="68" t="s">
        <v>150</v>
      </c>
      <c r="G12" s="33" t="s">
        <v>117</v>
      </c>
      <c r="H12" s="117" t="s">
        <v>120</v>
      </c>
      <c r="I12" s="105"/>
      <c r="J12" s="129">
        <f t="shared" si="6"/>
        <v>500</v>
      </c>
      <c r="K12" s="146"/>
      <c r="L12" s="33" t="s">
        <v>126</v>
      </c>
      <c r="M12" s="59">
        <v>4</v>
      </c>
      <c r="N12" s="135">
        <f t="shared" si="1"/>
        <v>1200</v>
      </c>
      <c r="O12" s="33" t="s">
        <v>126</v>
      </c>
      <c r="P12" s="59">
        <v>1</v>
      </c>
      <c r="Q12" s="135">
        <f t="shared" si="2"/>
        <v>300</v>
      </c>
      <c r="R12" s="33" t="s">
        <v>126</v>
      </c>
      <c r="S12" s="59">
        <v>3</v>
      </c>
      <c r="T12" s="135">
        <f t="shared" si="3"/>
        <v>900</v>
      </c>
      <c r="U12" s="33" t="s">
        <v>126</v>
      </c>
      <c r="V12" s="59">
        <v>2</v>
      </c>
      <c r="W12" s="135">
        <f t="shared" si="4"/>
        <v>600</v>
      </c>
      <c r="X12" s="141">
        <f t="shared" si="5"/>
        <v>3500</v>
      </c>
    </row>
    <row r="13" spans="1:24" ht="18" customHeight="1">
      <c r="A13" s="34">
        <v>10</v>
      </c>
      <c r="B13" s="92"/>
      <c r="C13" s="13" t="s">
        <v>15</v>
      </c>
      <c r="D13" s="14" t="s">
        <v>93</v>
      </c>
      <c r="E13" s="15" t="s">
        <v>151</v>
      </c>
      <c r="F13" s="19" t="s">
        <v>152</v>
      </c>
      <c r="G13" s="19" t="s">
        <v>117</v>
      </c>
      <c r="H13" s="19" t="s">
        <v>118</v>
      </c>
      <c r="I13" s="96"/>
      <c r="J13" s="128">
        <f t="shared" si="6"/>
        <v>250</v>
      </c>
      <c r="K13" s="144">
        <v>500</v>
      </c>
      <c r="L13" s="19" t="s">
        <v>126</v>
      </c>
      <c r="M13" s="49">
        <v>7</v>
      </c>
      <c r="N13" s="133">
        <f t="shared" si="1"/>
        <v>2100</v>
      </c>
      <c r="O13" s="19" t="s">
        <v>126</v>
      </c>
      <c r="P13" s="49">
        <v>3</v>
      </c>
      <c r="Q13" s="133">
        <f t="shared" si="2"/>
        <v>900</v>
      </c>
      <c r="R13" s="19" t="s">
        <v>126</v>
      </c>
      <c r="S13" s="49">
        <v>3</v>
      </c>
      <c r="T13" s="133">
        <f t="shared" si="3"/>
        <v>900</v>
      </c>
      <c r="U13" s="19" t="s">
        <v>126</v>
      </c>
      <c r="V13" s="49">
        <v>2</v>
      </c>
      <c r="W13" s="133">
        <f t="shared" si="4"/>
        <v>600</v>
      </c>
      <c r="X13" s="139">
        <f t="shared" si="5"/>
        <v>5250</v>
      </c>
    </row>
    <row r="14" spans="1:24" ht="18" customHeight="1">
      <c r="A14" s="34">
        <v>11</v>
      </c>
      <c r="B14" s="92"/>
      <c r="C14" s="14" t="s">
        <v>16</v>
      </c>
      <c r="D14" s="14" t="s">
        <v>93</v>
      </c>
      <c r="E14" s="15" t="s">
        <v>153</v>
      </c>
      <c r="F14" s="19" t="s">
        <v>154</v>
      </c>
      <c r="G14" s="19" t="s">
        <v>117</v>
      </c>
      <c r="H14" s="22" t="s">
        <v>118</v>
      </c>
      <c r="I14" s="100"/>
      <c r="J14" s="128">
        <f t="shared" si="6"/>
        <v>250</v>
      </c>
      <c r="K14" s="144"/>
      <c r="L14" s="19" t="s">
        <v>126</v>
      </c>
      <c r="M14" s="49"/>
      <c r="N14" s="133">
        <f t="shared" si="1"/>
        <v>0</v>
      </c>
      <c r="O14" s="19" t="s">
        <v>126</v>
      </c>
      <c r="P14" s="49">
        <v>2</v>
      </c>
      <c r="Q14" s="133">
        <f t="shared" si="2"/>
        <v>600</v>
      </c>
      <c r="R14" s="19" t="s">
        <v>126</v>
      </c>
      <c r="S14" s="49">
        <v>1</v>
      </c>
      <c r="T14" s="133">
        <f t="shared" si="3"/>
        <v>300</v>
      </c>
      <c r="U14" s="19" t="s">
        <v>126</v>
      </c>
      <c r="V14" s="49"/>
      <c r="W14" s="133">
        <f t="shared" si="4"/>
        <v>0</v>
      </c>
      <c r="X14" s="139">
        <f t="shared" si="5"/>
        <v>1150</v>
      </c>
    </row>
    <row r="15" spans="1:24" ht="18" customHeight="1">
      <c r="A15" s="34">
        <v>12</v>
      </c>
      <c r="B15" s="92"/>
      <c r="C15" s="14" t="s">
        <v>17</v>
      </c>
      <c r="D15" s="14" t="s">
        <v>93</v>
      </c>
      <c r="E15" s="69" t="s">
        <v>155</v>
      </c>
      <c r="F15" s="27" t="s">
        <v>156</v>
      </c>
      <c r="G15" s="19" t="s">
        <v>117</v>
      </c>
      <c r="H15" s="19" t="s">
        <v>120</v>
      </c>
      <c r="I15" s="96"/>
      <c r="J15" s="128">
        <f t="shared" si="6"/>
        <v>500</v>
      </c>
      <c r="K15" s="144">
        <v>500</v>
      </c>
      <c r="L15" s="19" t="s">
        <v>126</v>
      </c>
      <c r="M15" s="49">
        <v>4</v>
      </c>
      <c r="N15" s="133">
        <f t="shared" si="1"/>
        <v>1200</v>
      </c>
      <c r="O15" s="19" t="s">
        <v>126</v>
      </c>
      <c r="P15" s="49"/>
      <c r="Q15" s="133">
        <f t="shared" si="2"/>
        <v>0</v>
      </c>
      <c r="R15" s="19" t="s">
        <v>126</v>
      </c>
      <c r="S15" s="49">
        <v>3</v>
      </c>
      <c r="T15" s="133">
        <f t="shared" si="3"/>
        <v>900</v>
      </c>
      <c r="U15" s="19" t="s">
        <v>126</v>
      </c>
      <c r="V15" s="49"/>
      <c r="W15" s="133">
        <f t="shared" si="4"/>
        <v>0</v>
      </c>
      <c r="X15" s="139">
        <f t="shared" si="5"/>
        <v>3100</v>
      </c>
    </row>
    <row r="16" spans="1:24" ht="18" customHeight="1" thickBot="1">
      <c r="A16" s="34">
        <v>13</v>
      </c>
      <c r="B16" s="94"/>
      <c r="C16" s="38" t="s">
        <v>18</v>
      </c>
      <c r="D16" s="38" t="s">
        <v>93</v>
      </c>
      <c r="E16" s="70" t="s">
        <v>157</v>
      </c>
      <c r="F16" s="71" t="s">
        <v>158</v>
      </c>
      <c r="G16" s="17" t="s">
        <v>117</v>
      </c>
      <c r="H16" s="17" t="s">
        <v>119</v>
      </c>
      <c r="I16" s="99"/>
      <c r="J16" s="130">
        <f t="shared" si="6"/>
        <v>750</v>
      </c>
      <c r="K16" s="147">
        <v>500</v>
      </c>
      <c r="L16" s="17" t="s">
        <v>126</v>
      </c>
      <c r="M16" s="50">
        <v>8</v>
      </c>
      <c r="N16" s="136">
        <f t="shared" si="1"/>
        <v>2400</v>
      </c>
      <c r="O16" s="17" t="s">
        <v>126</v>
      </c>
      <c r="P16" s="50">
        <v>4</v>
      </c>
      <c r="Q16" s="136">
        <f t="shared" si="2"/>
        <v>1200</v>
      </c>
      <c r="R16" s="17" t="s">
        <v>126</v>
      </c>
      <c r="S16" s="50">
        <v>3</v>
      </c>
      <c r="T16" s="136">
        <f t="shared" si="3"/>
        <v>900</v>
      </c>
      <c r="U16" s="17" t="s">
        <v>126</v>
      </c>
      <c r="V16" s="50">
        <v>1</v>
      </c>
      <c r="W16" s="136">
        <f t="shared" si="4"/>
        <v>300</v>
      </c>
      <c r="X16" s="142">
        <f t="shared" si="5"/>
        <v>6050</v>
      </c>
    </row>
    <row r="17" spans="1:24" ht="18" customHeight="1">
      <c r="A17" s="34">
        <v>14</v>
      </c>
      <c r="B17" s="92" t="s">
        <v>97</v>
      </c>
      <c r="C17" s="112" t="s">
        <v>19</v>
      </c>
      <c r="D17" s="112" t="s">
        <v>93</v>
      </c>
      <c r="E17" s="72" t="s">
        <v>159</v>
      </c>
      <c r="F17" s="73" t="s">
        <v>160</v>
      </c>
      <c r="G17" s="113" t="s">
        <v>117</v>
      </c>
      <c r="H17" s="114"/>
      <c r="I17" s="115"/>
      <c r="J17" s="131">
        <f t="shared" si="6"/>
        <v>0</v>
      </c>
      <c r="K17" s="148">
        <v>500</v>
      </c>
      <c r="L17" s="113" t="s">
        <v>126</v>
      </c>
      <c r="M17" s="116">
        <v>5</v>
      </c>
      <c r="N17" s="137">
        <f t="shared" si="1"/>
        <v>1500</v>
      </c>
      <c r="O17" s="113" t="s">
        <v>126</v>
      </c>
      <c r="P17" s="116">
        <v>4</v>
      </c>
      <c r="Q17" s="137">
        <f t="shared" si="2"/>
        <v>1200</v>
      </c>
      <c r="R17" s="113" t="s">
        <v>126</v>
      </c>
      <c r="S17" s="116"/>
      <c r="T17" s="137">
        <f t="shared" si="3"/>
        <v>0</v>
      </c>
      <c r="U17" s="113" t="s">
        <v>126</v>
      </c>
      <c r="V17" s="116"/>
      <c r="W17" s="137">
        <f t="shared" si="4"/>
        <v>0</v>
      </c>
      <c r="X17" s="143">
        <f t="shared" si="5"/>
        <v>3200</v>
      </c>
    </row>
    <row r="18" spans="1:24" ht="18" customHeight="1">
      <c r="A18" s="34">
        <v>15</v>
      </c>
      <c r="B18" s="92"/>
      <c r="C18" s="24" t="s">
        <v>20</v>
      </c>
      <c r="D18" s="11" t="s">
        <v>93</v>
      </c>
      <c r="E18" s="69" t="s">
        <v>161</v>
      </c>
      <c r="F18" s="27" t="s">
        <v>162</v>
      </c>
      <c r="G18" s="19" t="s">
        <v>117</v>
      </c>
      <c r="H18" s="19" t="s">
        <v>120</v>
      </c>
      <c r="I18" s="96"/>
      <c r="J18" s="128">
        <f t="shared" si="6"/>
        <v>500</v>
      </c>
      <c r="K18" s="149">
        <v>500</v>
      </c>
      <c r="L18" s="19" t="s">
        <v>126</v>
      </c>
      <c r="M18" s="49">
        <v>8</v>
      </c>
      <c r="N18" s="133">
        <f t="shared" si="1"/>
        <v>2400</v>
      </c>
      <c r="O18" s="19" t="s">
        <v>126</v>
      </c>
      <c r="P18" s="49">
        <v>1</v>
      </c>
      <c r="Q18" s="133">
        <f t="shared" si="2"/>
        <v>300</v>
      </c>
      <c r="R18" s="19" t="s">
        <v>126</v>
      </c>
      <c r="S18" s="49">
        <v>3</v>
      </c>
      <c r="T18" s="133">
        <f t="shared" si="3"/>
        <v>900</v>
      </c>
      <c r="U18" s="19" t="s">
        <v>126</v>
      </c>
      <c r="V18" s="49"/>
      <c r="W18" s="133">
        <f t="shared" si="4"/>
        <v>0</v>
      </c>
      <c r="X18" s="139">
        <f t="shared" si="5"/>
        <v>4600</v>
      </c>
    </row>
    <row r="19" spans="1:24" ht="18" customHeight="1">
      <c r="A19" s="34">
        <v>16</v>
      </c>
      <c r="B19" s="92"/>
      <c r="C19" s="11" t="s">
        <v>21</v>
      </c>
      <c r="D19" s="11" t="s">
        <v>93</v>
      </c>
      <c r="E19" s="69" t="s">
        <v>163</v>
      </c>
      <c r="F19" s="27" t="s">
        <v>164</v>
      </c>
      <c r="G19" s="19" t="s">
        <v>117</v>
      </c>
      <c r="H19" s="19" t="s">
        <v>119</v>
      </c>
      <c r="I19" s="96"/>
      <c r="J19" s="128">
        <f t="shared" si="6"/>
        <v>750</v>
      </c>
      <c r="K19" s="149">
        <v>500</v>
      </c>
      <c r="L19" s="19" t="s">
        <v>126</v>
      </c>
      <c r="M19" s="49">
        <v>7</v>
      </c>
      <c r="N19" s="133">
        <f t="shared" si="1"/>
        <v>2100</v>
      </c>
      <c r="O19" s="19" t="s">
        <v>126</v>
      </c>
      <c r="P19" s="49"/>
      <c r="Q19" s="133">
        <f t="shared" si="2"/>
        <v>0</v>
      </c>
      <c r="R19" s="19" t="s">
        <v>126</v>
      </c>
      <c r="S19" s="49">
        <v>3</v>
      </c>
      <c r="T19" s="133">
        <f t="shared" si="3"/>
        <v>900</v>
      </c>
      <c r="U19" s="19" t="s">
        <v>126</v>
      </c>
      <c r="V19" s="49">
        <v>2</v>
      </c>
      <c r="W19" s="133">
        <f t="shared" si="4"/>
        <v>600</v>
      </c>
      <c r="X19" s="139">
        <f t="shared" si="5"/>
        <v>4850</v>
      </c>
    </row>
    <row r="20" spans="1:24" ht="18" customHeight="1">
      <c r="A20" s="34">
        <v>17</v>
      </c>
      <c r="B20" s="92"/>
      <c r="C20" s="11" t="s">
        <v>22</v>
      </c>
      <c r="D20" s="11" t="s">
        <v>93</v>
      </c>
      <c r="E20" s="69" t="s">
        <v>165</v>
      </c>
      <c r="F20" s="27" t="s">
        <v>166</v>
      </c>
      <c r="G20" s="19" t="s">
        <v>117</v>
      </c>
      <c r="H20" s="19" t="s">
        <v>119</v>
      </c>
      <c r="I20" s="96"/>
      <c r="J20" s="128">
        <f t="shared" si="6"/>
        <v>750</v>
      </c>
      <c r="K20" s="149">
        <v>500</v>
      </c>
      <c r="L20" s="19" t="s">
        <v>126</v>
      </c>
      <c r="M20" s="49">
        <v>6</v>
      </c>
      <c r="N20" s="133">
        <f t="shared" si="1"/>
        <v>1800</v>
      </c>
      <c r="O20" s="19" t="s">
        <v>126</v>
      </c>
      <c r="P20" s="49"/>
      <c r="Q20" s="133">
        <f t="shared" si="2"/>
        <v>0</v>
      </c>
      <c r="R20" s="19" t="s">
        <v>126</v>
      </c>
      <c r="S20" s="49">
        <v>3</v>
      </c>
      <c r="T20" s="133">
        <f t="shared" si="3"/>
        <v>900</v>
      </c>
      <c r="U20" s="19" t="s">
        <v>126</v>
      </c>
      <c r="V20" s="49">
        <v>2</v>
      </c>
      <c r="W20" s="133">
        <f t="shared" si="4"/>
        <v>600</v>
      </c>
      <c r="X20" s="139">
        <f t="shared" si="5"/>
        <v>4550</v>
      </c>
    </row>
    <row r="21" spans="1:24" ht="18" customHeight="1">
      <c r="A21" s="34">
        <v>18</v>
      </c>
      <c r="B21" s="92"/>
      <c r="C21" s="11" t="s">
        <v>23</v>
      </c>
      <c r="D21" s="11" t="s">
        <v>93</v>
      </c>
      <c r="E21" s="74" t="s">
        <v>167</v>
      </c>
      <c r="F21" s="66" t="s">
        <v>168</v>
      </c>
      <c r="G21" s="19" t="s">
        <v>117</v>
      </c>
      <c r="H21" s="23">
        <v>2</v>
      </c>
      <c r="I21" s="96"/>
      <c r="J21" s="128">
        <f t="shared" si="6"/>
        <v>500</v>
      </c>
      <c r="K21" s="149">
        <v>500</v>
      </c>
      <c r="L21" s="19" t="s">
        <v>126</v>
      </c>
      <c r="M21" s="49">
        <v>8</v>
      </c>
      <c r="N21" s="133">
        <f t="shared" si="1"/>
        <v>2400</v>
      </c>
      <c r="O21" s="19" t="s">
        <v>126</v>
      </c>
      <c r="P21" s="49">
        <v>4</v>
      </c>
      <c r="Q21" s="133">
        <f t="shared" si="2"/>
        <v>1200</v>
      </c>
      <c r="R21" s="19" t="s">
        <v>126</v>
      </c>
      <c r="S21" s="49">
        <v>2</v>
      </c>
      <c r="T21" s="133">
        <f t="shared" si="3"/>
        <v>600</v>
      </c>
      <c r="U21" s="19" t="s">
        <v>126</v>
      </c>
      <c r="V21" s="49">
        <v>2</v>
      </c>
      <c r="W21" s="133">
        <f t="shared" si="4"/>
        <v>600</v>
      </c>
      <c r="X21" s="139">
        <f t="shared" si="5"/>
        <v>5800</v>
      </c>
    </row>
    <row r="22" spans="1:24" ht="18" customHeight="1">
      <c r="A22" s="34">
        <v>19</v>
      </c>
      <c r="B22" s="92"/>
      <c r="C22" s="11" t="s">
        <v>24</v>
      </c>
      <c r="D22" s="11" t="s">
        <v>93</v>
      </c>
      <c r="E22" s="69" t="s">
        <v>169</v>
      </c>
      <c r="F22" s="27" t="s">
        <v>170</v>
      </c>
      <c r="G22" s="19" t="s">
        <v>117</v>
      </c>
      <c r="H22" s="19" t="s">
        <v>120</v>
      </c>
      <c r="I22" s="96"/>
      <c r="J22" s="128">
        <f t="shared" si="6"/>
        <v>500</v>
      </c>
      <c r="K22" s="149"/>
      <c r="L22" s="19" t="s">
        <v>126</v>
      </c>
      <c r="M22" s="49">
        <v>3</v>
      </c>
      <c r="N22" s="133">
        <f t="shared" si="1"/>
        <v>900</v>
      </c>
      <c r="O22" s="19" t="s">
        <v>126</v>
      </c>
      <c r="P22" s="49"/>
      <c r="Q22" s="133">
        <f t="shared" si="2"/>
        <v>0</v>
      </c>
      <c r="R22" s="19" t="s">
        <v>126</v>
      </c>
      <c r="S22" s="49">
        <v>2</v>
      </c>
      <c r="T22" s="133">
        <f t="shared" si="3"/>
        <v>600</v>
      </c>
      <c r="U22" s="19" t="s">
        <v>126</v>
      </c>
      <c r="V22" s="49">
        <v>1</v>
      </c>
      <c r="W22" s="133">
        <f t="shared" si="4"/>
        <v>300</v>
      </c>
      <c r="X22" s="139">
        <f t="shared" si="5"/>
        <v>2300</v>
      </c>
    </row>
    <row r="23" spans="1:24" ht="18" customHeight="1">
      <c r="A23" s="34">
        <v>20</v>
      </c>
      <c r="B23" s="92"/>
      <c r="C23" s="11" t="s">
        <v>25</v>
      </c>
      <c r="D23" s="11" t="s">
        <v>93</v>
      </c>
      <c r="E23" s="75" t="s">
        <v>171</v>
      </c>
      <c r="F23" s="27" t="s">
        <v>172</v>
      </c>
      <c r="G23" s="19" t="s">
        <v>117</v>
      </c>
      <c r="H23" s="26"/>
      <c r="I23" s="101"/>
      <c r="J23" s="128">
        <f t="shared" si="6"/>
        <v>0</v>
      </c>
      <c r="K23" s="149">
        <v>500</v>
      </c>
      <c r="L23" s="19" t="s">
        <v>126</v>
      </c>
      <c r="M23" s="49">
        <v>4</v>
      </c>
      <c r="N23" s="133">
        <f t="shared" si="1"/>
        <v>1200</v>
      </c>
      <c r="O23" s="19" t="s">
        <v>126</v>
      </c>
      <c r="P23" s="49"/>
      <c r="Q23" s="133">
        <f t="shared" si="2"/>
        <v>0</v>
      </c>
      <c r="R23" s="19" t="s">
        <v>126</v>
      </c>
      <c r="S23" s="49">
        <v>3</v>
      </c>
      <c r="T23" s="133">
        <f t="shared" si="3"/>
        <v>900</v>
      </c>
      <c r="U23" s="19" t="s">
        <v>126</v>
      </c>
      <c r="V23" s="49">
        <v>2</v>
      </c>
      <c r="W23" s="133">
        <f t="shared" si="4"/>
        <v>600</v>
      </c>
      <c r="X23" s="139">
        <f t="shared" si="5"/>
        <v>3200</v>
      </c>
    </row>
    <row r="24" spans="1:24" ht="18" customHeight="1">
      <c r="A24" s="34">
        <v>21</v>
      </c>
      <c r="B24" s="92"/>
      <c r="C24" s="11" t="s">
        <v>26</v>
      </c>
      <c r="D24" s="11" t="s">
        <v>93</v>
      </c>
      <c r="E24" s="69" t="s">
        <v>173</v>
      </c>
      <c r="F24" s="27" t="s">
        <v>174</v>
      </c>
      <c r="G24" s="19" t="s">
        <v>117</v>
      </c>
      <c r="H24" s="19" t="s">
        <v>120</v>
      </c>
      <c r="I24" s="96"/>
      <c r="J24" s="128">
        <f t="shared" si="6"/>
        <v>500</v>
      </c>
      <c r="K24" s="149">
        <v>500</v>
      </c>
      <c r="L24" s="19" t="s">
        <v>126</v>
      </c>
      <c r="M24" s="49">
        <v>7</v>
      </c>
      <c r="N24" s="133">
        <f t="shared" si="1"/>
        <v>2100</v>
      </c>
      <c r="O24" s="19" t="s">
        <v>126</v>
      </c>
      <c r="P24" s="49"/>
      <c r="Q24" s="133">
        <f t="shared" si="2"/>
        <v>0</v>
      </c>
      <c r="R24" s="19" t="s">
        <v>126</v>
      </c>
      <c r="S24" s="49">
        <v>3</v>
      </c>
      <c r="T24" s="133">
        <f t="shared" si="3"/>
        <v>900</v>
      </c>
      <c r="U24" s="19" t="s">
        <v>126</v>
      </c>
      <c r="V24" s="49">
        <v>2</v>
      </c>
      <c r="W24" s="133">
        <f t="shared" si="4"/>
        <v>600</v>
      </c>
      <c r="X24" s="139">
        <f t="shared" si="5"/>
        <v>4600</v>
      </c>
    </row>
    <row r="25" spans="1:24" ht="18" customHeight="1">
      <c r="A25" s="34">
        <v>22</v>
      </c>
      <c r="B25" s="92"/>
      <c r="C25" s="11" t="s">
        <v>27</v>
      </c>
      <c r="D25" s="11" t="s">
        <v>93</v>
      </c>
      <c r="E25" s="27" t="s">
        <v>175</v>
      </c>
      <c r="F25" s="75" t="s">
        <v>176</v>
      </c>
      <c r="G25" s="19" t="s">
        <v>117</v>
      </c>
      <c r="H25" s="19" t="s">
        <v>119</v>
      </c>
      <c r="I25" s="96"/>
      <c r="J25" s="128">
        <f t="shared" si="6"/>
        <v>750</v>
      </c>
      <c r="K25" s="149">
        <v>500</v>
      </c>
      <c r="L25" s="19" t="s">
        <v>126</v>
      </c>
      <c r="M25" s="49">
        <v>8</v>
      </c>
      <c r="N25" s="133">
        <f t="shared" si="1"/>
        <v>2400</v>
      </c>
      <c r="O25" s="19" t="s">
        <v>126</v>
      </c>
      <c r="P25" s="49">
        <v>4</v>
      </c>
      <c r="Q25" s="133">
        <f t="shared" si="2"/>
        <v>1200</v>
      </c>
      <c r="R25" s="19" t="s">
        <v>126</v>
      </c>
      <c r="S25" s="49">
        <v>3</v>
      </c>
      <c r="T25" s="133">
        <f t="shared" si="3"/>
        <v>900</v>
      </c>
      <c r="U25" s="19" t="s">
        <v>126</v>
      </c>
      <c r="V25" s="49">
        <v>1</v>
      </c>
      <c r="W25" s="133">
        <f t="shared" si="4"/>
        <v>300</v>
      </c>
      <c r="X25" s="139">
        <f t="shared" si="5"/>
        <v>6050</v>
      </c>
    </row>
    <row r="26" spans="1:24" ht="18" customHeight="1" thickBot="1">
      <c r="A26" s="34">
        <v>23</v>
      </c>
      <c r="B26" s="92"/>
      <c r="C26" s="63" t="s">
        <v>28</v>
      </c>
      <c r="D26" s="63" t="s">
        <v>93</v>
      </c>
      <c r="E26" s="76" t="s">
        <v>177</v>
      </c>
      <c r="F26" s="18" t="s">
        <v>178</v>
      </c>
      <c r="G26" s="118">
        <v>250</v>
      </c>
      <c r="H26" s="118">
        <v>4</v>
      </c>
      <c r="I26" s="119"/>
      <c r="J26" s="128">
        <f t="shared" si="6"/>
        <v>1000</v>
      </c>
      <c r="K26" s="150">
        <v>500</v>
      </c>
      <c r="L26" s="118">
        <v>300</v>
      </c>
      <c r="M26" s="51">
        <v>6</v>
      </c>
      <c r="N26" s="134">
        <f t="shared" si="1"/>
        <v>1800</v>
      </c>
      <c r="O26" s="118">
        <v>300</v>
      </c>
      <c r="P26" s="51">
        <v>1</v>
      </c>
      <c r="Q26" s="134">
        <f t="shared" si="2"/>
        <v>300</v>
      </c>
      <c r="R26" s="118">
        <v>300</v>
      </c>
      <c r="S26" s="51">
        <v>2</v>
      </c>
      <c r="T26" s="134">
        <f t="shared" si="3"/>
        <v>600</v>
      </c>
      <c r="U26" s="118">
        <v>300</v>
      </c>
      <c r="V26" s="51">
        <v>2</v>
      </c>
      <c r="W26" s="134">
        <f t="shared" si="4"/>
        <v>600</v>
      </c>
      <c r="X26" s="140">
        <f t="shared" si="5"/>
        <v>4800</v>
      </c>
    </row>
    <row r="27" spans="1:24" ht="18" customHeight="1">
      <c r="A27" s="34">
        <v>24</v>
      </c>
      <c r="B27" s="91" t="s">
        <v>99</v>
      </c>
      <c r="C27" s="60" t="s">
        <v>29</v>
      </c>
      <c r="D27" s="60" t="s">
        <v>93</v>
      </c>
      <c r="E27" s="77" t="s">
        <v>179</v>
      </c>
      <c r="F27" s="78" t="s">
        <v>180</v>
      </c>
      <c r="G27" s="33" t="s">
        <v>117</v>
      </c>
      <c r="H27" s="33" t="s">
        <v>119</v>
      </c>
      <c r="I27" s="105">
        <v>2000</v>
      </c>
      <c r="J27" s="129">
        <f t="shared" si="6"/>
        <v>2750</v>
      </c>
      <c r="K27" s="146">
        <v>500</v>
      </c>
      <c r="L27" s="33" t="s">
        <v>126</v>
      </c>
      <c r="M27" s="59">
        <v>8</v>
      </c>
      <c r="N27" s="135">
        <f t="shared" si="1"/>
        <v>2400</v>
      </c>
      <c r="O27" s="33" t="s">
        <v>126</v>
      </c>
      <c r="P27" s="59"/>
      <c r="Q27" s="135">
        <f t="shared" si="2"/>
        <v>0</v>
      </c>
      <c r="R27" s="33" t="s">
        <v>126</v>
      </c>
      <c r="S27" s="59">
        <v>3</v>
      </c>
      <c r="T27" s="135">
        <f t="shared" si="3"/>
        <v>900</v>
      </c>
      <c r="U27" s="33" t="s">
        <v>126</v>
      </c>
      <c r="V27" s="59">
        <v>2</v>
      </c>
      <c r="W27" s="135">
        <f t="shared" si="4"/>
        <v>600</v>
      </c>
      <c r="X27" s="141">
        <f t="shared" si="5"/>
        <v>7150</v>
      </c>
    </row>
    <row r="28" spans="1:24" ht="18" customHeight="1">
      <c r="A28" s="34">
        <v>25</v>
      </c>
      <c r="B28" s="92"/>
      <c r="C28" s="13" t="s">
        <v>30</v>
      </c>
      <c r="D28" s="14" t="s">
        <v>93</v>
      </c>
      <c r="E28" s="69" t="s">
        <v>181</v>
      </c>
      <c r="F28" s="27" t="s">
        <v>182</v>
      </c>
      <c r="G28" s="19" t="s">
        <v>117</v>
      </c>
      <c r="H28" s="19" t="s">
        <v>116</v>
      </c>
      <c r="I28" s="96"/>
      <c r="J28" s="128">
        <f t="shared" si="6"/>
        <v>1000</v>
      </c>
      <c r="K28" s="144">
        <v>500</v>
      </c>
      <c r="L28" s="19" t="s">
        <v>126</v>
      </c>
      <c r="M28" s="49">
        <v>8</v>
      </c>
      <c r="N28" s="133">
        <f t="shared" si="1"/>
        <v>2400</v>
      </c>
      <c r="O28" s="19" t="s">
        <v>126</v>
      </c>
      <c r="P28" s="49">
        <v>5</v>
      </c>
      <c r="Q28" s="133">
        <f t="shared" si="2"/>
        <v>1500</v>
      </c>
      <c r="R28" s="19" t="s">
        <v>126</v>
      </c>
      <c r="S28" s="49">
        <v>3</v>
      </c>
      <c r="T28" s="133">
        <f t="shared" si="3"/>
        <v>900</v>
      </c>
      <c r="U28" s="19" t="s">
        <v>126</v>
      </c>
      <c r="V28" s="49">
        <v>2</v>
      </c>
      <c r="W28" s="133">
        <f t="shared" si="4"/>
        <v>600</v>
      </c>
      <c r="X28" s="139">
        <f t="shared" si="5"/>
        <v>6900</v>
      </c>
    </row>
    <row r="29" spans="1:24" ht="18" customHeight="1">
      <c r="A29" s="34">
        <v>26</v>
      </c>
      <c r="B29" s="92"/>
      <c r="C29" s="14" t="s">
        <v>31</v>
      </c>
      <c r="D29" s="14" t="s">
        <v>93</v>
      </c>
      <c r="E29" s="69" t="s">
        <v>183</v>
      </c>
      <c r="F29" s="27" t="s">
        <v>184</v>
      </c>
      <c r="G29" s="19" t="s">
        <v>117</v>
      </c>
      <c r="H29" s="19" t="s">
        <v>116</v>
      </c>
      <c r="I29" s="96"/>
      <c r="J29" s="128">
        <f t="shared" si="6"/>
        <v>1000</v>
      </c>
      <c r="K29" s="144">
        <v>500</v>
      </c>
      <c r="L29" s="19" t="s">
        <v>126</v>
      </c>
      <c r="M29" s="49">
        <v>8</v>
      </c>
      <c r="N29" s="133">
        <f t="shared" si="1"/>
        <v>2400</v>
      </c>
      <c r="O29" s="19" t="s">
        <v>126</v>
      </c>
      <c r="P29" s="49">
        <v>2</v>
      </c>
      <c r="Q29" s="133">
        <f t="shared" si="2"/>
        <v>600</v>
      </c>
      <c r="R29" s="19" t="s">
        <v>126</v>
      </c>
      <c r="S29" s="49">
        <v>3</v>
      </c>
      <c r="T29" s="133">
        <f t="shared" si="3"/>
        <v>900</v>
      </c>
      <c r="U29" s="19" t="s">
        <v>126</v>
      </c>
      <c r="V29" s="49">
        <v>2</v>
      </c>
      <c r="W29" s="133">
        <f t="shared" si="4"/>
        <v>600</v>
      </c>
      <c r="X29" s="139">
        <f t="shared" si="5"/>
        <v>6000</v>
      </c>
    </row>
    <row r="30" spans="1:24" ht="18" customHeight="1" thickBot="1">
      <c r="A30" s="34">
        <v>27</v>
      </c>
      <c r="B30" s="94"/>
      <c r="C30" s="38" t="s">
        <v>32</v>
      </c>
      <c r="D30" s="38" t="s">
        <v>93</v>
      </c>
      <c r="E30" s="70" t="s">
        <v>185</v>
      </c>
      <c r="F30" s="71" t="s">
        <v>186</v>
      </c>
      <c r="G30" s="1">
        <v>250</v>
      </c>
      <c r="H30" s="1">
        <v>2</v>
      </c>
      <c r="I30" s="99"/>
      <c r="J30" s="130">
        <f t="shared" si="6"/>
        <v>500</v>
      </c>
      <c r="K30" s="147">
        <v>500</v>
      </c>
      <c r="L30" s="1">
        <v>300</v>
      </c>
      <c r="M30" s="50">
        <v>8</v>
      </c>
      <c r="N30" s="136">
        <f t="shared" si="1"/>
        <v>2400</v>
      </c>
      <c r="O30" s="1">
        <v>300</v>
      </c>
      <c r="P30" s="50">
        <v>1</v>
      </c>
      <c r="Q30" s="136">
        <f t="shared" si="2"/>
        <v>300</v>
      </c>
      <c r="R30" s="1">
        <v>300</v>
      </c>
      <c r="S30" s="50">
        <v>3</v>
      </c>
      <c r="T30" s="136">
        <f t="shared" si="3"/>
        <v>900</v>
      </c>
      <c r="U30" s="1">
        <v>300</v>
      </c>
      <c r="V30" s="50">
        <v>2</v>
      </c>
      <c r="W30" s="136">
        <f t="shared" si="4"/>
        <v>600</v>
      </c>
      <c r="X30" s="142">
        <f t="shared" si="5"/>
        <v>5200</v>
      </c>
    </row>
    <row r="31" spans="1:24" ht="18" customHeight="1">
      <c r="A31" s="34">
        <v>28</v>
      </c>
      <c r="B31" s="92" t="s">
        <v>100</v>
      </c>
      <c r="C31" s="37" t="s">
        <v>33</v>
      </c>
      <c r="D31" s="37" t="s">
        <v>93</v>
      </c>
      <c r="E31" s="79" t="s">
        <v>187</v>
      </c>
      <c r="F31" s="79" t="s">
        <v>188</v>
      </c>
      <c r="G31" s="44" t="s">
        <v>117</v>
      </c>
      <c r="H31" s="39">
        <v>3</v>
      </c>
      <c r="I31" s="120"/>
      <c r="J31" s="131">
        <f t="shared" si="6"/>
        <v>750</v>
      </c>
      <c r="K31" s="151">
        <v>500</v>
      </c>
      <c r="L31" s="44" t="s">
        <v>126</v>
      </c>
      <c r="M31" s="57">
        <v>8</v>
      </c>
      <c r="N31" s="137">
        <f t="shared" si="1"/>
        <v>2400</v>
      </c>
      <c r="O31" s="44" t="s">
        <v>126</v>
      </c>
      <c r="P31" s="57">
        <v>2</v>
      </c>
      <c r="Q31" s="137">
        <f t="shared" si="2"/>
        <v>600</v>
      </c>
      <c r="R31" s="44" t="s">
        <v>126</v>
      </c>
      <c r="S31" s="57">
        <v>2</v>
      </c>
      <c r="T31" s="137">
        <f t="shared" si="3"/>
        <v>600</v>
      </c>
      <c r="U31" s="44" t="s">
        <v>126</v>
      </c>
      <c r="V31" s="57">
        <v>1</v>
      </c>
      <c r="W31" s="137">
        <f t="shared" si="4"/>
        <v>300</v>
      </c>
      <c r="X31" s="143">
        <f t="shared" si="5"/>
        <v>5150</v>
      </c>
    </row>
    <row r="32" spans="1:24" ht="18" customHeight="1">
      <c r="A32" s="34">
        <v>29</v>
      </c>
      <c r="B32" s="92"/>
      <c r="C32" s="11" t="s">
        <v>34</v>
      </c>
      <c r="D32" s="11" t="s">
        <v>93</v>
      </c>
      <c r="E32" s="27" t="s">
        <v>136</v>
      </c>
      <c r="F32" s="27" t="s">
        <v>189</v>
      </c>
      <c r="G32" s="19" t="s">
        <v>117</v>
      </c>
      <c r="H32" s="19" t="s">
        <v>118</v>
      </c>
      <c r="I32" s="96"/>
      <c r="J32" s="128">
        <f t="shared" si="6"/>
        <v>250</v>
      </c>
      <c r="K32" s="152"/>
      <c r="L32" s="19" t="s">
        <v>126</v>
      </c>
      <c r="M32" s="49">
        <v>6</v>
      </c>
      <c r="N32" s="133">
        <f t="shared" si="1"/>
        <v>1800</v>
      </c>
      <c r="O32" s="19" t="s">
        <v>126</v>
      </c>
      <c r="P32" s="49"/>
      <c r="Q32" s="133">
        <f t="shared" si="2"/>
        <v>0</v>
      </c>
      <c r="R32" s="19" t="s">
        <v>126</v>
      </c>
      <c r="S32" s="49">
        <v>2</v>
      </c>
      <c r="T32" s="133">
        <f t="shared" si="3"/>
        <v>600</v>
      </c>
      <c r="U32" s="19" t="s">
        <v>126</v>
      </c>
      <c r="V32" s="49">
        <v>1</v>
      </c>
      <c r="W32" s="133">
        <f t="shared" si="4"/>
        <v>300</v>
      </c>
      <c r="X32" s="139">
        <f t="shared" si="5"/>
        <v>2950</v>
      </c>
    </row>
    <row r="33" spans="1:24" ht="18" customHeight="1">
      <c r="A33" s="34">
        <v>30</v>
      </c>
      <c r="B33" s="92"/>
      <c r="C33" s="11" t="s">
        <v>35</v>
      </c>
      <c r="D33" s="11" t="s">
        <v>93</v>
      </c>
      <c r="E33" s="66" t="s">
        <v>190</v>
      </c>
      <c r="F33" s="27" t="s">
        <v>191</v>
      </c>
      <c r="G33" s="19" t="s">
        <v>117</v>
      </c>
      <c r="H33" s="28">
        <v>3</v>
      </c>
      <c r="I33" s="102"/>
      <c r="J33" s="128">
        <f t="shared" si="6"/>
        <v>750</v>
      </c>
      <c r="K33" s="152">
        <v>500</v>
      </c>
      <c r="L33" s="19" t="s">
        <v>126</v>
      </c>
      <c r="M33" s="49">
        <v>7</v>
      </c>
      <c r="N33" s="133">
        <f t="shared" si="1"/>
        <v>2100</v>
      </c>
      <c r="O33" s="19" t="s">
        <v>126</v>
      </c>
      <c r="P33" s="49">
        <v>4</v>
      </c>
      <c r="Q33" s="133">
        <f t="shared" si="2"/>
        <v>1200</v>
      </c>
      <c r="R33" s="19" t="s">
        <v>126</v>
      </c>
      <c r="S33" s="49">
        <v>2</v>
      </c>
      <c r="T33" s="133">
        <f t="shared" si="3"/>
        <v>600</v>
      </c>
      <c r="U33" s="19" t="s">
        <v>126</v>
      </c>
      <c r="V33" s="49">
        <v>2</v>
      </c>
      <c r="W33" s="133">
        <f t="shared" si="4"/>
        <v>600</v>
      </c>
      <c r="X33" s="139">
        <f t="shared" si="5"/>
        <v>5750</v>
      </c>
    </row>
    <row r="34" spans="1:24" ht="18" customHeight="1">
      <c r="A34" s="34">
        <v>31</v>
      </c>
      <c r="B34" s="92"/>
      <c r="C34" s="11" t="s">
        <v>36</v>
      </c>
      <c r="D34" s="11" t="s">
        <v>93</v>
      </c>
      <c r="E34" s="27" t="s">
        <v>192</v>
      </c>
      <c r="F34" s="80" t="s">
        <v>193</v>
      </c>
      <c r="G34" s="19" t="s">
        <v>117</v>
      </c>
      <c r="H34" s="32">
        <v>2</v>
      </c>
      <c r="I34" s="103"/>
      <c r="J34" s="128">
        <f t="shared" si="6"/>
        <v>500</v>
      </c>
      <c r="K34" s="152">
        <v>500</v>
      </c>
      <c r="L34" s="19" t="s">
        <v>126</v>
      </c>
      <c r="M34" s="49">
        <v>6</v>
      </c>
      <c r="N34" s="133">
        <f t="shared" si="1"/>
        <v>1800</v>
      </c>
      <c r="O34" s="19" t="s">
        <v>126</v>
      </c>
      <c r="P34" s="49"/>
      <c r="Q34" s="133">
        <f t="shared" si="2"/>
        <v>0</v>
      </c>
      <c r="R34" s="19" t="s">
        <v>126</v>
      </c>
      <c r="S34" s="49">
        <v>2</v>
      </c>
      <c r="T34" s="133">
        <f t="shared" si="3"/>
        <v>600</v>
      </c>
      <c r="U34" s="19" t="s">
        <v>126</v>
      </c>
      <c r="V34" s="49"/>
      <c r="W34" s="133">
        <f t="shared" si="4"/>
        <v>0</v>
      </c>
      <c r="X34" s="139">
        <f t="shared" si="5"/>
        <v>3400</v>
      </c>
    </row>
    <row r="35" spans="1:24" ht="18" customHeight="1">
      <c r="A35" s="34">
        <v>32</v>
      </c>
      <c r="B35" s="92"/>
      <c r="C35" s="11" t="s">
        <v>37</v>
      </c>
      <c r="D35" s="11" t="s">
        <v>93</v>
      </c>
      <c r="E35" s="15" t="s">
        <v>194</v>
      </c>
      <c r="F35" s="19" t="s">
        <v>195</v>
      </c>
      <c r="G35" s="19" t="s">
        <v>117</v>
      </c>
      <c r="H35" s="19" t="s">
        <v>119</v>
      </c>
      <c r="I35" s="96"/>
      <c r="J35" s="128">
        <f t="shared" si="6"/>
        <v>750</v>
      </c>
      <c r="K35" s="152">
        <v>500</v>
      </c>
      <c r="L35" s="19" t="s">
        <v>126</v>
      </c>
      <c r="M35" s="49">
        <v>6</v>
      </c>
      <c r="N35" s="133">
        <f t="shared" si="1"/>
        <v>1800</v>
      </c>
      <c r="O35" s="19" t="s">
        <v>126</v>
      </c>
      <c r="P35" s="49">
        <v>1</v>
      </c>
      <c r="Q35" s="133">
        <f t="shared" si="2"/>
        <v>300</v>
      </c>
      <c r="R35" s="19" t="s">
        <v>126</v>
      </c>
      <c r="S35" s="49"/>
      <c r="T35" s="133">
        <f t="shared" si="3"/>
        <v>0</v>
      </c>
      <c r="U35" s="19" t="s">
        <v>126</v>
      </c>
      <c r="V35" s="49"/>
      <c r="W35" s="133">
        <f t="shared" si="4"/>
        <v>0</v>
      </c>
      <c r="X35" s="139">
        <f t="shared" si="5"/>
        <v>3350</v>
      </c>
    </row>
    <row r="36" spans="1:24" ht="18" customHeight="1">
      <c r="A36" s="34">
        <v>33</v>
      </c>
      <c r="B36" s="92"/>
      <c r="C36" s="11" t="s">
        <v>38</v>
      </c>
      <c r="D36" s="11" t="s">
        <v>93</v>
      </c>
      <c r="E36" s="15" t="s">
        <v>196</v>
      </c>
      <c r="F36" s="19" t="s">
        <v>197</v>
      </c>
      <c r="G36" s="19" t="s">
        <v>117</v>
      </c>
      <c r="H36" s="25"/>
      <c r="I36" s="104"/>
      <c r="J36" s="128">
        <f t="shared" si="6"/>
        <v>0</v>
      </c>
      <c r="K36" s="152">
        <v>500</v>
      </c>
      <c r="L36" s="19" t="s">
        <v>126</v>
      </c>
      <c r="M36" s="49">
        <v>3</v>
      </c>
      <c r="N36" s="133">
        <f t="shared" si="1"/>
        <v>900</v>
      </c>
      <c r="O36" s="19" t="s">
        <v>126</v>
      </c>
      <c r="P36" s="49"/>
      <c r="Q36" s="133">
        <f t="shared" si="2"/>
        <v>0</v>
      </c>
      <c r="R36" s="19" t="s">
        <v>126</v>
      </c>
      <c r="S36" s="49"/>
      <c r="T36" s="133">
        <f t="shared" si="3"/>
        <v>0</v>
      </c>
      <c r="U36" s="19" t="s">
        <v>126</v>
      </c>
      <c r="V36" s="49"/>
      <c r="W36" s="133">
        <f t="shared" si="4"/>
        <v>0</v>
      </c>
      <c r="X36" s="139">
        <f t="shared" si="5"/>
        <v>1400</v>
      </c>
    </row>
    <row r="37" spans="1:24" ht="18" customHeight="1" thickBot="1">
      <c r="A37" s="34">
        <v>34</v>
      </c>
      <c r="B37" s="92"/>
      <c r="C37" s="63" t="s">
        <v>39</v>
      </c>
      <c r="D37" s="63" t="s">
        <v>93</v>
      </c>
      <c r="E37" s="8" t="s">
        <v>198</v>
      </c>
      <c r="F37" s="18" t="s">
        <v>199</v>
      </c>
      <c r="G37" s="121">
        <v>250</v>
      </c>
      <c r="H37" s="121">
        <v>1</v>
      </c>
      <c r="I37" s="122"/>
      <c r="J37" s="128">
        <f t="shared" si="6"/>
        <v>250</v>
      </c>
      <c r="K37" s="153">
        <v>500</v>
      </c>
      <c r="L37" s="121">
        <v>300</v>
      </c>
      <c r="M37" s="51">
        <v>8</v>
      </c>
      <c r="N37" s="134">
        <f t="shared" si="1"/>
        <v>2400</v>
      </c>
      <c r="O37" s="121">
        <v>300</v>
      </c>
      <c r="P37" s="51">
        <v>4</v>
      </c>
      <c r="Q37" s="134">
        <f t="shared" si="2"/>
        <v>1200</v>
      </c>
      <c r="R37" s="121">
        <v>300</v>
      </c>
      <c r="S37" s="51">
        <v>2</v>
      </c>
      <c r="T37" s="134">
        <f t="shared" si="3"/>
        <v>600</v>
      </c>
      <c r="U37" s="121">
        <v>300</v>
      </c>
      <c r="V37" s="51">
        <v>2</v>
      </c>
      <c r="W37" s="134">
        <f t="shared" si="4"/>
        <v>600</v>
      </c>
      <c r="X37" s="140">
        <f t="shared" si="5"/>
        <v>5550</v>
      </c>
    </row>
    <row r="38" spans="1:24" ht="18" customHeight="1">
      <c r="A38" s="34">
        <v>35</v>
      </c>
      <c r="B38" s="91" t="s">
        <v>101</v>
      </c>
      <c r="C38" s="60" t="s">
        <v>40</v>
      </c>
      <c r="D38" s="60" t="s">
        <v>93</v>
      </c>
      <c r="E38" s="58" t="s">
        <v>200</v>
      </c>
      <c r="F38" s="58" t="s">
        <v>201</v>
      </c>
      <c r="G38" s="33" t="s">
        <v>117</v>
      </c>
      <c r="H38" s="33" t="s">
        <v>120</v>
      </c>
      <c r="I38" s="105"/>
      <c r="J38" s="129">
        <f t="shared" si="6"/>
        <v>500</v>
      </c>
      <c r="K38" s="154">
        <v>500</v>
      </c>
      <c r="L38" s="33" t="s">
        <v>126</v>
      </c>
      <c r="M38" s="59">
        <v>7</v>
      </c>
      <c r="N38" s="135">
        <f t="shared" si="1"/>
        <v>2100</v>
      </c>
      <c r="O38" s="33" t="s">
        <v>126</v>
      </c>
      <c r="P38" s="59">
        <v>1</v>
      </c>
      <c r="Q38" s="135">
        <f t="shared" si="2"/>
        <v>300</v>
      </c>
      <c r="R38" s="33" t="s">
        <v>126</v>
      </c>
      <c r="S38" s="59">
        <v>1</v>
      </c>
      <c r="T38" s="135">
        <f t="shared" si="3"/>
        <v>300</v>
      </c>
      <c r="U38" s="33" t="s">
        <v>126</v>
      </c>
      <c r="V38" s="59"/>
      <c r="W38" s="135">
        <f t="shared" si="4"/>
        <v>0</v>
      </c>
      <c r="X38" s="141">
        <f t="shared" si="5"/>
        <v>3700</v>
      </c>
    </row>
    <row r="39" spans="1:24" ht="18" customHeight="1">
      <c r="A39" s="34">
        <v>36</v>
      </c>
      <c r="B39" s="92"/>
      <c r="C39" s="16" t="s">
        <v>41</v>
      </c>
      <c r="D39" s="14" t="s">
        <v>93</v>
      </c>
      <c r="E39" s="27" t="s">
        <v>202</v>
      </c>
      <c r="F39" s="27" t="s">
        <v>203</v>
      </c>
      <c r="G39" s="19" t="s">
        <v>117</v>
      </c>
      <c r="H39" s="15">
        <v>2</v>
      </c>
      <c r="I39" s="96"/>
      <c r="J39" s="128">
        <f t="shared" si="6"/>
        <v>500</v>
      </c>
      <c r="K39" s="152">
        <v>500</v>
      </c>
      <c r="L39" s="19" t="s">
        <v>126</v>
      </c>
      <c r="M39" s="49">
        <v>8</v>
      </c>
      <c r="N39" s="133">
        <f t="shared" si="1"/>
        <v>2400</v>
      </c>
      <c r="O39" s="19" t="s">
        <v>126</v>
      </c>
      <c r="P39" s="49">
        <v>2</v>
      </c>
      <c r="Q39" s="133">
        <f t="shared" si="2"/>
        <v>600</v>
      </c>
      <c r="R39" s="19" t="s">
        <v>126</v>
      </c>
      <c r="S39" s="49">
        <v>2</v>
      </c>
      <c r="T39" s="133">
        <f t="shared" si="3"/>
        <v>600</v>
      </c>
      <c r="U39" s="19" t="s">
        <v>126</v>
      </c>
      <c r="V39" s="49">
        <v>2</v>
      </c>
      <c r="W39" s="133">
        <f t="shared" si="4"/>
        <v>600</v>
      </c>
      <c r="X39" s="139">
        <f t="shared" si="5"/>
        <v>5200</v>
      </c>
    </row>
    <row r="40" spans="1:24" ht="18" customHeight="1">
      <c r="A40" s="34">
        <v>37</v>
      </c>
      <c r="B40" s="92"/>
      <c r="C40" s="16" t="s">
        <v>42</v>
      </c>
      <c r="D40" s="14" t="s">
        <v>93</v>
      </c>
      <c r="E40" s="27" t="s">
        <v>204</v>
      </c>
      <c r="F40" s="27" t="s">
        <v>205</v>
      </c>
      <c r="G40" s="19" t="s">
        <v>117</v>
      </c>
      <c r="H40" s="19" t="s">
        <v>116</v>
      </c>
      <c r="I40" s="96">
        <v>2000</v>
      </c>
      <c r="J40" s="128">
        <f t="shared" si="6"/>
        <v>3000</v>
      </c>
      <c r="K40" s="152">
        <v>500</v>
      </c>
      <c r="L40" s="19" t="s">
        <v>126</v>
      </c>
      <c r="M40" s="49">
        <v>8</v>
      </c>
      <c r="N40" s="133">
        <f t="shared" si="1"/>
        <v>2400</v>
      </c>
      <c r="O40" s="19" t="s">
        <v>126</v>
      </c>
      <c r="P40" s="49">
        <v>3</v>
      </c>
      <c r="Q40" s="133">
        <f t="shared" si="2"/>
        <v>900</v>
      </c>
      <c r="R40" s="19" t="s">
        <v>126</v>
      </c>
      <c r="S40" s="49">
        <v>3</v>
      </c>
      <c r="T40" s="133">
        <f t="shared" si="3"/>
        <v>900</v>
      </c>
      <c r="U40" s="19" t="s">
        <v>126</v>
      </c>
      <c r="V40" s="49">
        <v>2</v>
      </c>
      <c r="W40" s="133">
        <f t="shared" si="4"/>
        <v>600</v>
      </c>
      <c r="X40" s="139">
        <f t="shared" si="5"/>
        <v>8300</v>
      </c>
    </row>
    <row r="41" spans="1:24" ht="18" customHeight="1">
      <c r="A41" s="34">
        <v>38</v>
      </c>
      <c r="B41" s="92"/>
      <c r="C41" s="14" t="s">
        <v>43</v>
      </c>
      <c r="D41" s="14" t="s">
        <v>93</v>
      </c>
      <c r="E41" s="27" t="s">
        <v>206</v>
      </c>
      <c r="F41" s="27" t="s">
        <v>207</v>
      </c>
      <c r="G41" s="19" t="s">
        <v>117</v>
      </c>
      <c r="H41" s="19" t="s">
        <v>120</v>
      </c>
      <c r="I41" s="96"/>
      <c r="J41" s="128">
        <f t="shared" si="6"/>
        <v>500</v>
      </c>
      <c r="K41" s="152">
        <v>500</v>
      </c>
      <c r="L41" s="19" t="s">
        <v>126</v>
      </c>
      <c r="M41" s="49">
        <v>8</v>
      </c>
      <c r="N41" s="133">
        <f t="shared" si="1"/>
        <v>2400</v>
      </c>
      <c r="O41" s="19" t="s">
        <v>126</v>
      </c>
      <c r="P41" s="49"/>
      <c r="Q41" s="133">
        <f t="shared" si="2"/>
        <v>0</v>
      </c>
      <c r="R41" s="19" t="s">
        <v>126</v>
      </c>
      <c r="S41" s="49">
        <v>3</v>
      </c>
      <c r="T41" s="133">
        <f t="shared" si="3"/>
        <v>900</v>
      </c>
      <c r="U41" s="19" t="s">
        <v>126</v>
      </c>
      <c r="V41" s="49">
        <v>2</v>
      </c>
      <c r="W41" s="133">
        <f t="shared" si="4"/>
        <v>600</v>
      </c>
      <c r="X41" s="139">
        <f t="shared" si="5"/>
        <v>4900</v>
      </c>
    </row>
    <row r="42" spans="1:24" ht="18" customHeight="1">
      <c r="A42" s="34">
        <v>39</v>
      </c>
      <c r="B42" s="92"/>
      <c r="C42" s="14" t="s">
        <v>44</v>
      </c>
      <c r="D42" s="14" t="s">
        <v>93</v>
      </c>
      <c r="E42" s="27" t="s">
        <v>208</v>
      </c>
      <c r="F42" s="27" t="s">
        <v>209</v>
      </c>
      <c r="G42" s="19" t="s">
        <v>117</v>
      </c>
      <c r="H42" s="15">
        <v>4</v>
      </c>
      <c r="I42" s="96">
        <v>2000</v>
      </c>
      <c r="J42" s="128">
        <f t="shared" si="6"/>
        <v>3000</v>
      </c>
      <c r="K42" s="152">
        <v>500</v>
      </c>
      <c r="L42" s="19" t="s">
        <v>126</v>
      </c>
      <c r="M42" s="49">
        <v>8</v>
      </c>
      <c r="N42" s="133">
        <f t="shared" si="1"/>
        <v>2400</v>
      </c>
      <c r="O42" s="19" t="s">
        <v>126</v>
      </c>
      <c r="P42" s="49"/>
      <c r="Q42" s="133">
        <f t="shared" si="2"/>
        <v>0</v>
      </c>
      <c r="R42" s="19" t="s">
        <v>126</v>
      </c>
      <c r="S42" s="49">
        <v>3</v>
      </c>
      <c r="T42" s="133">
        <f t="shared" si="3"/>
        <v>900</v>
      </c>
      <c r="U42" s="19" t="s">
        <v>126</v>
      </c>
      <c r="V42" s="49">
        <v>2</v>
      </c>
      <c r="W42" s="133">
        <f t="shared" si="4"/>
        <v>600</v>
      </c>
      <c r="X42" s="139">
        <f t="shared" si="5"/>
        <v>7400</v>
      </c>
    </row>
    <row r="43" spans="1:24" ht="18" customHeight="1">
      <c r="A43" s="34">
        <v>40</v>
      </c>
      <c r="B43" s="92"/>
      <c r="C43" s="14" t="s">
        <v>45</v>
      </c>
      <c r="D43" s="14" t="s">
        <v>93</v>
      </c>
      <c r="E43" s="27" t="s">
        <v>210</v>
      </c>
      <c r="F43" s="27" t="s">
        <v>211</v>
      </c>
      <c r="G43" s="19" t="s">
        <v>117</v>
      </c>
      <c r="H43" s="19"/>
      <c r="I43" s="96"/>
      <c r="J43" s="128">
        <f t="shared" si="6"/>
        <v>0</v>
      </c>
      <c r="K43" s="152">
        <v>500</v>
      </c>
      <c r="L43" s="19" t="s">
        <v>126</v>
      </c>
      <c r="M43" s="49">
        <v>7</v>
      </c>
      <c r="N43" s="133">
        <f t="shared" si="1"/>
        <v>2100</v>
      </c>
      <c r="O43" s="19" t="s">
        <v>126</v>
      </c>
      <c r="P43" s="49"/>
      <c r="Q43" s="133">
        <f t="shared" si="2"/>
        <v>0</v>
      </c>
      <c r="R43" s="19" t="s">
        <v>126</v>
      </c>
      <c r="S43" s="49">
        <v>1</v>
      </c>
      <c r="T43" s="133">
        <f t="shared" si="3"/>
        <v>300</v>
      </c>
      <c r="U43" s="19" t="s">
        <v>126</v>
      </c>
      <c r="V43" s="49">
        <v>1</v>
      </c>
      <c r="W43" s="133">
        <f t="shared" si="4"/>
        <v>300</v>
      </c>
      <c r="X43" s="139">
        <f t="shared" si="5"/>
        <v>3200</v>
      </c>
    </row>
    <row r="44" spans="1:24" ht="18" customHeight="1" thickBot="1">
      <c r="A44" s="34">
        <v>41</v>
      </c>
      <c r="B44" s="94"/>
      <c r="C44" s="41" t="s">
        <v>46</v>
      </c>
      <c r="D44" s="41" t="s">
        <v>93</v>
      </c>
      <c r="E44" s="70" t="s">
        <v>212</v>
      </c>
      <c r="F44" s="71" t="s">
        <v>213</v>
      </c>
      <c r="G44" s="17" t="s">
        <v>117</v>
      </c>
      <c r="H44" s="17" t="s">
        <v>120</v>
      </c>
      <c r="I44" s="99"/>
      <c r="J44" s="130">
        <f t="shared" si="6"/>
        <v>500</v>
      </c>
      <c r="K44" s="155">
        <v>500</v>
      </c>
      <c r="L44" s="17" t="s">
        <v>126</v>
      </c>
      <c r="M44" s="50">
        <v>8</v>
      </c>
      <c r="N44" s="136">
        <f t="shared" si="1"/>
        <v>2400</v>
      </c>
      <c r="O44" s="17" t="s">
        <v>126</v>
      </c>
      <c r="P44" s="50"/>
      <c r="Q44" s="136">
        <f t="shared" si="2"/>
        <v>0</v>
      </c>
      <c r="R44" s="17" t="s">
        <v>126</v>
      </c>
      <c r="S44" s="50">
        <v>3</v>
      </c>
      <c r="T44" s="136">
        <f t="shared" si="3"/>
        <v>900</v>
      </c>
      <c r="U44" s="17" t="s">
        <v>126</v>
      </c>
      <c r="V44" s="50">
        <v>1</v>
      </c>
      <c r="W44" s="136">
        <f t="shared" si="4"/>
        <v>300</v>
      </c>
      <c r="X44" s="142">
        <f t="shared" si="5"/>
        <v>4600</v>
      </c>
    </row>
    <row r="45" spans="1:24" ht="18" customHeight="1">
      <c r="A45" s="34">
        <v>42</v>
      </c>
      <c r="B45" s="92" t="s">
        <v>102</v>
      </c>
      <c r="C45" s="37" t="s">
        <v>47</v>
      </c>
      <c r="D45" s="37" t="s">
        <v>93</v>
      </c>
      <c r="E45" s="72" t="s">
        <v>214</v>
      </c>
      <c r="F45" s="81" t="s">
        <v>215</v>
      </c>
      <c r="G45" s="44" t="s">
        <v>117</v>
      </c>
      <c r="H45" s="40">
        <v>1</v>
      </c>
      <c r="I45" s="106"/>
      <c r="J45" s="131">
        <f t="shared" si="6"/>
        <v>250</v>
      </c>
      <c r="K45" s="151">
        <v>500</v>
      </c>
      <c r="L45" s="44" t="s">
        <v>126</v>
      </c>
      <c r="M45" s="57">
        <v>4</v>
      </c>
      <c r="N45" s="137">
        <f t="shared" si="1"/>
        <v>1200</v>
      </c>
      <c r="O45" s="44" t="s">
        <v>126</v>
      </c>
      <c r="P45" s="57"/>
      <c r="Q45" s="137">
        <f t="shared" si="2"/>
        <v>0</v>
      </c>
      <c r="R45" s="44" t="s">
        <v>126</v>
      </c>
      <c r="S45" s="57">
        <v>1</v>
      </c>
      <c r="T45" s="137">
        <f t="shared" si="3"/>
        <v>300</v>
      </c>
      <c r="U45" s="44" t="s">
        <v>126</v>
      </c>
      <c r="V45" s="57"/>
      <c r="W45" s="137">
        <f t="shared" si="4"/>
        <v>0</v>
      </c>
      <c r="X45" s="143">
        <f t="shared" si="5"/>
        <v>2250</v>
      </c>
    </row>
    <row r="46" spans="1:24" ht="18" customHeight="1">
      <c r="A46" s="34">
        <v>43</v>
      </c>
      <c r="B46" s="92"/>
      <c r="C46" s="9" t="s">
        <v>48</v>
      </c>
      <c r="D46" s="11" t="s">
        <v>93</v>
      </c>
      <c r="E46" s="15" t="s">
        <v>216</v>
      </c>
      <c r="F46" s="19" t="s">
        <v>217</v>
      </c>
      <c r="G46" s="19" t="s">
        <v>117</v>
      </c>
      <c r="H46" s="19" t="s">
        <v>120</v>
      </c>
      <c r="I46" s="96"/>
      <c r="J46" s="128">
        <f t="shared" si="6"/>
        <v>500</v>
      </c>
      <c r="K46" s="152">
        <v>500</v>
      </c>
      <c r="L46" s="19" t="s">
        <v>126</v>
      </c>
      <c r="M46" s="49">
        <v>8</v>
      </c>
      <c r="N46" s="133">
        <f t="shared" si="1"/>
        <v>2400</v>
      </c>
      <c r="O46" s="19" t="s">
        <v>126</v>
      </c>
      <c r="P46" s="49">
        <v>4</v>
      </c>
      <c r="Q46" s="133">
        <f t="shared" si="2"/>
        <v>1200</v>
      </c>
      <c r="R46" s="19" t="s">
        <v>126</v>
      </c>
      <c r="S46" s="49">
        <v>2</v>
      </c>
      <c r="T46" s="133">
        <f t="shared" si="3"/>
        <v>600</v>
      </c>
      <c r="U46" s="19" t="s">
        <v>126</v>
      </c>
      <c r="V46" s="49">
        <v>2</v>
      </c>
      <c r="W46" s="133">
        <f t="shared" si="4"/>
        <v>600</v>
      </c>
      <c r="X46" s="139">
        <f t="shared" si="5"/>
        <v>5800</v>
      </c>
    </row>
    <row r="47" spans="1:24" ht="18" customHeight="1">
      <c r="A47" s="34">
        <v>44</v>
      </c>
      <c r="B47" s="92"/>
      <c r="C47" s="10" t="s">
        <v>49</v>
      </c>
      <c r="D47" s="11" t="s">
        <v>93</v>
      </c>
      <c r="E47" s="69" t="s">
        <v>218</v>
      </c>
      <c r="F47" s="27" t="s">
        <v>219</v>
      </c>
      <c r="G47" s="19" t="s">
        <v>117</v>
      </c>
      <c r="H47" s="19" t="s">
        <v>119</v>
      </c>
      <c r="I47" s="96"/>
      <c r="J47" s="128">
        <f t="shared" si="6"/>
        <v>750</v>
      </c>
      <c r="K47" s="152">
        <v>500</v>
      </c>
      <c r="L47" s="19" t="s">
        <v>126</v>
      </c>
      <c r="M47" s="49">
        <v>6</v>
      </c>
      <c r="N47" s="133">
        <f t="shared" si="1"/>
        <v>1800</v>
      </c>
      <c r="O47" s="19" t="s">
        <v>126</v>
      </c>
      <c r="P47" s="49">
        <v>2</v>
      </c>
      <c r="Q47" s="133">
        <f t="shared" si="2"/>
        <v>600</v>
      </c>
      <c r="R47" s="19" t="s">
        <v>126</v>
      </c>
      <c r="S47" s="49">
        <v>2</v>
      </c>
      <c r="T47" s="133">
        <f t="shared" si="3"/>
        <v>600</v>
      </c>
      <c r="U47" s="19" t="s">
        <v>126</v>
      </c>
      <c r="V47" s="49">
        <v>1</v>
      </c>
      <c r="W47" s="133">
        <f t="shared" si="4"/>
        <v>300</v>
      </c>
      <c r="X47" s="139">
        <f t="shared" si="5"/>
        <v>4550</v>
      </c>
    </row>
    <row r="48" spans="1:24" ht="18" customHeight="1">
      <c r="A48" s="34">
        <v>45</v>
      </c>
      <c r="B48" s="92"/>
      <c r="C48" s="11" t="s">
        <v>50</v>
      </c>
      <c r="D48" s="11" t="s">
        <v>93</v>
      </c>
      <c r="E48" s="15" t="s">
        <v>220</v>
      </c>
      <c r="F48" s="19" t="s">
        <v>221</v>
      </c>
      <c r="G48" s="19" t="s">
        <v>117</v>
      </c>
      <c r="H48" s="12">
        <v>1</v>
      </c>
      <c r="I48" s="97"/>
      <c r="J48" s="128">
        <f t="shared" si="6"/>
        <v>250</v>
      </c>
      <c r="K48" s="152">
        <v>500</v>
      </c>
      <c r="L48" s="19" t="s">
        <v>126</v>
      </c>
      <c r="M48" s="49">
        <v>8</v>
      </c>
      <c r="N48" s="133">
        <f t="shared" si="1"/>
        <v>2400</v>
      </c>
      <c r="O48" s="19" t="s">
        <v>126</v>
      </c>
      <c r="P48" s="49"/>
      <c r="Q48" s="133">
        <f t="shared" si="2"/>
        <v>0</v>
      </c>
      <c r="R48" s="19" t="s">
        <v>126</v>
      </c>
      <c r="S48" s="49">
        <v>2</v>
      </c>
      <c r="T48" s="133">
        <f t="shared" si="3"/>
        <v>600</v>
      </c>
      <c r="U48" s="19" t="s">
        <v>126</v>
      </c>
      <c r="V48" s="49">
        <v>2</v>
      </c>
      <c r="W48" s="133">
        <f t="shared" si="4"/>
        <v>600</v>
      </c>
      <c r="X48" s="139">
        <f t="shared" si="5"/>
        <v>4350</v>
      </c>
    </row>
    <row r="49" spans="1:24" ht="18" customHeight="1">
      <c r="A49" s="34">
        <v>46</v>
      </c>
      <c r="B49" s="92"/>
      <c r="C49" s="10" t="s">
        <v>51</v>
      </c>
      <c r="D49" s="11" t="s">
        <v>93</v>
      </c>
      <c r="E49" s="69" t="s">
        <v>222</v>
      </c>
      <c r="F49" s="27" t="s">
        <v>223</v>
      </c>
      <c r="G49" s="19" t="s">
        <v>117</v>
      </c>
      <c r="H49" s="19" t="s">
        <v>116</v>
      </c>
      <c r="I49" s="96"/>
      <c r="J49" s="128">
        <f t="shared" si="6"/>
        <v>1000</v>
      </c>
      <c r="K49" s="152">
        <v>500</v>
      </c>
      <c r="L49" s="19" t="s">
        <v>126</v>
      </c>
      <c r="M49" s="49">
        <v>6</v>
      </c>
      <c r="N49" s="133">
        <f t="shared" si="1"/>
        <v>1800</v>
      </c>
      <c r="O49" s="19" t="s">
        <v>126</v>
      </c>
      <c r="P49" s="49"/>
      <c r="Q49" s="133">
        <f t="shared" si="2"/>
        <v>0</v>
      </c>
      <c r="R49" s="19" t="s">
        <v>126</v>
      </c>
      <c r="S49" s="49">
        <v>2</v>
      </c>
      <c r="T49" s="133">
        <f t="shared" si="3"/>
        <v>600</v>
      </c>
      <c r="U49" s="19" t="s">
        <v>126</v>
      </c>
      <c r="V49" s="49">
        <v>1</v>
      </c>
      <c r="W49" s="133">
        <f t="shared" si="4"/>
        <v>300</v>
      </c>
      <c r="X49" s="139">
        <f t="shared" si="5"/>
        <v>4200</v>
      </c>
    </row>
    <row r="50" spans="1:24" ht="18" customHeight="1">
      <c r="A50" s="34">
        <v>47</v>
      </c>
      <c r="B50" s="92"/>
      <c r="C50" s="63" t="s">
        <v>52</v>
      </c>
      <c r="D50" s="63" t="s">
        <v>93</v>
      </c>
      <c r="E50" s="76" t="s">
        <v>224</v>
      </c>
      <c r="F50" s="89" t="s">
        <v>225</v>
      </c>
      <c r="G50" s="18" t="s">
        <v>117</v>
      </c>
      <c r="H50" s="18" t="s">
        <v>116</v>
      </c>
      <c r="I50" s="98"/>
      <c r="J50" s="128">
        <f t="shared" si="6"/>
        <v>1000</v>
      </c>
      <c r="K50" s="153">
        <v>500</v>
      </c>
      <c r="L50" s="18" t="s">
        <v>126</v>
      </c>
      <c r="M50" s="51">
        <v>6</v>
      </c>
      <c r="N50" s="133">
        <f t="shared" si="1"/>
        <v>1800</v>
      </c>
      <c r="O50" s="18" t="s">
        <v>126</v>
      </c>
      <c r="P50" s="51">
        <v>3</v>
      </c>
      <c r="Q50" s="133">
        <f t="shared" si="2"/>
        <v>900</v>
      </c>
      <c r="R50" s="18" t="s">
        <v>126</v>
      </c>
      <c r="S50" s="51">
        <v>3</v>
      </c>
      <c r="T50" s="133">
        <f t="shared" si="3"/>
        <v>900</v>
      </c>
      <c r="U50" s="18" t="s">
        <v>126</v>
      </c>
      <c r="V50" s="51">
        <v>1</v>
      </c>
      <c r="W50" s="133">
        <f t="shared" si="4"/>
        <v>300</v>
      </c>
      <c r="X50" s="139">
        <f t="shared" si="5"/>
        <v>5400</v>
      </c>
    </row>
    <row r="51" spans="1:24" ht="18" customHeight="1" thickBot="1">
      <c r="A51" s="34">
        <v>48</v>
      </c>
      <c r="B51" s="92"/>
      <c r="C51" s="63" t="s">
        <v>129</v>
      </c>
      <c r="D51" s="63" t="s">
        <v>93</v>
      </c>
      <c r="E51" s="76" t="s">
        <v>134</v>
      </c>
      <c r="F51" s="76" t="s">
        <v>135</v>
      </c>
      <c r="G51" s="18" t="s">
        <v>117</v>
      </c>
      <c r="H51" s="18" t="s">
        <v>118</v>
      </c>
      <c r="I51" s="98"/>
      <c r="J51" s="128">
        <f t="shared" si="6"/>
        <v>250</v>
      </c>
      <c r="K51" s="153"/>
      <c r="L51" s="18"/>
      <c r="M51" s="51">
        <v>5</v>
      </c>
      <c r="N51" s="134">
        <f t="shared" si="1"/>
        <v>0</v>
      </c>
      <c r="O51" s="18"/>
      <c r="P51" s="51">
        <v>3</v>
      </c>
      <c r="Q51" s="134">
        <f t="shared" si="2"/>
        <v>0</v>
      </c>
      <c r="R51" s="18"/>
      <c r="S51" s="51">
        <v>2</v>
      </c>
      <c r="T51" s="134">
        <f t="shared" si="3"/>
        <v>0</v>
      </c>
      <c r="U51" s="18"/>
      <c r="V51" s="51"/>
      <c r="W51" s="134">
        <f t="shared" si="4"/>
        <v>0</v>
      </c>
      <c r="X51" s="140">
        <f t="shared" si="5"/>
        <v>250</v>
      </c>
    </row>
    <row r="52" spans="1:24" ht="18" customHeight="1">
      <c r="A52" s="34">
        <v>49</v>
      </c>
      <c r="B52" s="91" t="s">
        <v>103</v>
      </c>
      <c r="C52" s="61" t="s">
        <v>53</v>
      </c>
      <c r="D52" s="60" t="s">
        <v>93</v>
      </c>
      <c r="E52" s="82" t="s">
        <v>291</v>
      </c>
      <c r="F52" s="83" t="s">
        <v>292</v>
      </c>
      <c r="G52" s="33" t="s">
        <v>117</v>
      </c>
      <c r="H52" s="62"/>
      <c r="I52" s="107"/>
      <c r="J52" s="129">
        <f t="shared" si="6"/>
        <v>0</v>
      </c>
      <c r="K52" s="156"/>
      <c r="L52" s="33" t="s">
        <v>126</v>
      </c>
      <c r="M52" s="59">
        <v>3</v>
      </c>
      <c r="N52" s="135">
        <f t="shared" si="1"/>
        <v>900</v>
      </c>
      <c r="O52" s="33" t="s">
        <v>126</v>
      </c>
      <c r="P52" s="59"/>
      <c r="Q52" s="135">
        <f t="shared" si="2"/>
        <v>0</v>
      </c>
      <c r="R52" s="33" t="s">
        <v>126</v>
      </c>
      <c r="S52" s="59"/>
      <c r="T52" s="135">
        <f t="shared" si="3"/>
        <v>0</v>
      </c>
      <c r="U52" s="33" t="s">
        <v>126</v>
      </c>
      <c r="V52" s="59"/>
      <c r="W52" s="135">
        <f t="shared" si="4"/>
        <v>0</v>
      </c>
      <c r="X52" s="141">
        <f t="shared" si="5"/>
        <v>900</v>
      </c>
    </row>
    <row r="53" spans="1:24" ht="18" customHeight="1">
      <c r="A53" s="34">
        <v>50</v>
      </c>
      <c r="B53" s="92"/>
      <c r="C53" s="16" t="s">
        <v>54</v>
      </c>
      <c r="D53" s="14" t="s">
        <v>93</v>
      </c>
      <c r="E53" s="80" t="s">
        <v>226</v>
      </c>
      <c r="F53" s="66" t="s">
        <v>227</v>
      </c>
      <c r="G53" s="19" t="s">
        <v>117</v>
      </c>
      <c r="H53" s="19" t="s">
        <v>120</v>
      </c>
      <c r="I53" s="96"/>
      <c r="J53" s="128">
        <f t="shared" si="6"/>
        <v>500</v>
      </c>
      <c r="K53" s="152">
        <v>500</v>
      </c>
      <c r="L53" s="19" t="s">
        <v>126</v>
      </c>
      <c r="M53" s="49">
        <v>6</v>
      </c>
      <c r="N53" s="133">
        <f t="shared" si="1"/>
        <v>1800</v>
      </c>
      <c r="O53" s="19" t="s">
        <v>126</v>
      </c>
      <c r="P53" s="49">
        <v>2</v>
      </c>
      <c r="Q53" s="133">
        <f t="shared" si="2"/>
        <v>600</v>
      </c>
      <c r="R53" s="19" t="s">
        <v>126</v>
      </c>
      <c r="S53" s="49">
        <v>3</v>
      </c>
      <c r="T53" s="133">
        <f t="shared" si="3"/>
        <v>900</v>
      </c>
      <c r="U53" s="19" t="s">
        <v>126</v>
      </c>
      <c r="V53" s="49">
        <v>2</v>
      </c>
      <c r="W53" s="133">
        <f t="shared" si="4"/>
        <v>600</v>
      </c>
      <c r="X53" s="139">
        <f t="shared" si="5"/>
        <v>4900</v>
      </c>
    </row>
    <row r="54" spans="1:24" ht="18" customHeight="1">
      <c r="A54" s="34">
        <v>51</v>
      </c>
      <c r="B54" s="92"/>
      <c r="C54" s="16" t="s">
        <v>55</v>
      </c>
      <c r="D54" s="14" t="s">
        <v>93</v>
      </c>
      <c r="E54" s="15" t="s">
        <v>56</v>
      </c>
      <c r="F54" s="19" t="s">
        <v>57</v>
      </c>
      <c r="G54" s="19" t="s">
        <v>117</v>
      </c>
      <c r="H54" s="19" t="s">
        <v>116</v>
      </c>
      <c r="I54" s="96"/>
      <c r="J54" s="128">
        <f t="shared" si="6"/>
        <v>1000</v>
      </c>
      <c r="K54" s="152">
        <v>500</v>
      </c>
      <c r="L54" s="19" t="s">
        <v>126</v>
      </c>
      <c r="M54" s="49">
        <v>2</v>
      </c>
      <c r="N54" s="133">
        <f t="shared" si="1"/>
        <v>600</v>
      </c>
      <c r="O54" s="19" t="s">
        <v>126</v>
      </c>
      <c r="P54" s="49">
        <v>1</v>
      </c>
      <c r="Q54" s="133">
        <f t="shared" si="2"/>
        <v>300</v>
      </c>
      <c r="R54" s="19" t="s">
        <v>126</v>
      </c>
      <c r="S54" s="49"/>
      <c r="T54" s="133">
        <f t="shared" si="3"/>
        <v>0</v>
      </c>
      <c r="U54" s="19" t="s">
        <v>126</v>
      </c>
      <c r="V54" s="49"/>
      <c r="W54" s="133">
        <f t="shared" si="4"/>
        <v>0</v>
      </c>
      <c r="X54" s="139">
        <f t="shared" si="5"/>
        <v>2400</v>
      </c>
    </row>
    <row r="55" spans="1:24" ht="18" customHeight="1">
      <c r="A55" s="34">
        <v>52</v>
      </c>
      <c r="B55" s="92"/>
      <c r="C55" s="16" t="s">
        <v>58</v>
      </c>
      <c r="D55" s="14" t="s">
        <v>93</v>
      </c>
      <c r="E55" s="69" t="s">
        <v>228</v>
      </c>
      <c r="F55" s="27" t="s">
        <v>229</v>
      </c>
      <c r="G55" s="19" t="s">
        <v>117</v>
      </c>
      <c r="H55" s="19" t="s">
        <v>116</v>
      </c>
      <c r="I55" s="96"/>
      <c r="J55" s="128">
        <f t="shared" si="6"/>
        <v>1000</v>
      </c>
      <c r="K55" s="152">
        <v>500</v>
      </c>
      <c r="L55" s="19" t="s">
        <v>126</v>
      </c>
      <c r="M55" s="49">
        <v>8</v>
      </c>
      <c r="N55" s="133">
        <f t="shared" si="1"/>
        <v>2400</v>
      </c>
      <c r="O55" s="19" t="s">
        <v>126</v>
      </c>
      <c r="P55" s="49">
        <v>4</v>
      </c>
      <c r="Q55" s="133">
        <f t="shared" si="2"/>
        <v>1200</v>
      </c>
      <c r="R55" s="19" t="s">
        <v>126</v>
      </c>
      <c r="S55" s="49">
        <v>3</v>
      </c>
      <c r="T55" s="133">
        <f t="shared" si="3"/>
        <v>900</v>
      </c>
      <c r="U55" s="19" t="s">
        <v>126</v>
      </c>
      <c r="V55" s="49">
        <v>2</v>
      </c>
      <c r="W55" s="133">
        <f t="shared" si="4"/>
        <v>600</v>
      </c>
      <c r="X55" s="139">
        <f t="shared" si="5"/>
        <v>6600</v>
      </c>
    </row>
    <row r="56" spans="1:24" ht="18" customHeight="1">
      <c r="A56" s="34">
        <v>53</v>
      </c>
      <c r="B56" s="92"/>
      <c r="C56" s="16" t="s">
        <v>59</v>
      </c>
      <c r="D56" s="14" t="s">
        <v>93</v>
      </c>
      <c r="E56" s="27" t="s">
        <v>230</v>
      </c>
      <c r="F56" s="27" t="s">
        <v>231</v>
      </c>
      <c r="G56" s="19" t="s">
        <v>117</v>
      </c>
      <c r="H56" s="15">
        <v>4</v>
      </c>
      <c r="I56" s="96"/>
      <c r="J56" s="128">
        <f t="shared" si="6"/>
        <v>1000</v>
      </c>
      <c r="K56" s="152">
        <v>500</v>
      </c>
      <c r="L56" s="19" t="s">
        <v>126</v>
      </c>
      <c r="M56" s="49">
        <v>3</v>
      </c>
      <c r="N56" s="133">
        <f t="shared" si="1"/>
        <v>900</v>
      </c>
      <c r="O56" s="19" t="s">
        <v>126</v>
      </c>
      <c r="P56" s="49">
        <v>2</v>
      </c>
      <c r="Q56" s="133">
        <f t="shared" si="2"/>
        <v>600</v>
      </c>
      <c r="R56" s="19" t="s">
        <v>126</v>
      </c>
      <c r="S56" s="49">
        <v>1</v>
      </c>
      <c r="T56" s="133">
        <f t="shared" si="3"/>
        <v>300</v>
      </c>
      <c r="U56" s="19" t="s">
        <v>126</v>
      </c>
      <c r="V56" s="49">
        <v>1</v>
      </c>
      <c r="W56" s="133">
        <f t="shared" si="4"/>
        <v>300</v>
      </c>
      <c r="X56" s="139">
        <f t="shared" si="5"/>
        <v>3600</v>
      </c>
    </row>
    <row r="57" spans="1:24" ht="18" customHeight="1">
      <c r="A57" s="34">
        <v>54</v>
      </c>
      <c r="B57" s="92"/>
      <c r="C57" s="3" t="s">
        <v>60</v>
      </c>
      <c r="D57" s="3" t="s">
        <v>93</v>
      </c>
      <c r="E57" s="27" t="s">
        <v>232</v>
      </c>
      <c r="F57" s="27" t="s">
        <v>233</v>
      </c>
      <c r="G57" s="19" t="s">
        <v>117</v>
      </c>
      <c r="H57" s="8">
        <v>1</v>
      </c>
      <c r="I57" s="96"/>
      <c r="J57" s="128">
        <f t="shared" si="6"/>
        <v>250</v>
      </c>
      <c r="K57" s="153">
        <v>500</v>
      </c>
      <c r="L57" s="19" t="s">
        <v>126</v>
      </c>
      <c r="M57" s="51">
        <v>5</v>
      </c>
      <c r="N57" s="133">
        <f t="shared" si="1"/>
        <v>1500</v>
      </c>
      <c r="O57" s="19" t="s">
        <v>126</v>
      </c>
      <c r="P57" s="49">
        <v>3</v>
      </c>
      <c r="Q57" s="133">
        <f t="shared" si="2"/>
        <v>900</v>
      </c>
      <c r="R57" s="19" t="s">
        <v>126</v>
      </c>
      <c r="S57" s="49">
        <v>2</v>
      </c>
      <c r="T57" s="133">
        <f t="shared" si="3"/>
        <v>600</v>
      </c>
      <c r="U57" s="19" t="s">
        <v>126</v>
      </c>
      <c r="V57" s="51">
        <v>2</v>
      </c>
      <c r="W57" s="133">
        <f t="shared" si="4"/>
        <v>600</v>
      </c>
      <c r="X57" s="139">
        <f t="shared" si="5"/>
        <v>4350</v>
      </c>
    </row>
    <row r="58" spans="1:24" ht="18" customHeight="1">
      <c r="A58" s="34">
        <v>55</v>
      </c>
      <c r="B58" s="92"/>
      <c r="C58" s="3" t="s">
        <v>112</v>
      </c>
      <c r="D58" s="3" t="s">
        <v>93</v>
      </c>
      <c r="E58" s="27" t="s">
        <v>113</v>
      </c>
      <c r="F58" s="27" t="s">
        <v>114</v>
      </c>
      <c r="G58" s="8">
        <v>250</v>
      </c>
      <c r="H58" s="8">
        <v>1</v>
      </c>
      <c r="I58" s="98"/>
      <c r="J58" s="128">
        <f t="shared" si="6"/>
        <v>250</v>
      </c>
      <c r="K58" s="153"/>
      <c r="L58" s="8">
        <v>300</v>
      </c>
      <c r="M58" s="51">
        <v>5</v>
      </c>
      <c r="N58" s="133">
        <f t="shared" si="1"/>
        <v>1500</v>
      </c>
      <c r="O58" s="8">
        <v>300</v>
      </c>
      <c r="P58" s="51">
        <v>3</v>
      </c>
      <c r="Q58" s="133">
        <f t="shared" si="2"/>
        <v>900</v>
      </c>
      <c r="R58" s="8">
        <v>300</v>
      </c>
      <c r="S58" s="51">
        <v>2</v>
      </c>
      <c r="T58" s="133">
        <f t="shared" si="3"/>
        <v>600</v>
      </c>
      <c r="U58" s="8">
        <v>300</v>
      </c>
      <c r="V58" s="51"/>
      <c r="W58" s="133">
        <f t="shared" si="4"/>
        <v>0</v>
      </c>
      <c r="X58" s="139">
        <f t="shared" si="5"/>
        <v>3250</v>
      </c>
    </row>
    <row r="59" spans="1:24" ht="18" customHeight="1" thickBot="1">
      <c r="A59" s="34">
        <v>56</v>
      </c>
      <c r="B59" s="94"/>
      <c r="C59" s="41" t="s">
        <v>131</v>
      </c>
      <c r="D59" s="41" t="s">
        <v>93</v>
      </c>
      <c r="E59" s="70" t="s">
        <v>136</v>
      </c>
      <c r="F59" s="71" t="s">
        <v>137</v>
      </c>
      <c r="G59" s="1">
        <v>250</v>
      </c>
      <c r="H59" s="1">
        <v>2</v>
      </c>
      <c r="I59" s="99"/>
      <c r="J59" s="130">
        <f t="shared" si="6"/>
        <v>500</v>
      </c>
      <c r="K59" s="155">
        <v>500</v>
      </c>
      <c r="L59" s="1">
        <v>300</v>
      </c>
      <c r="M59" s="50">
        <v>2</v>
      </c>
      <c r="N59" s="136">
        <f t="shared" si="1"/>
        <v>600</v>
      </c>
      <c r="O59" s="1">
        <v>300</v>
      </c>
      <c r="P59" s="50"/>
      <c r="Q59" s="136">
        <f t="shared" si="2"/>
        <v>0</v>
      </c>
      <c r="R59" s="1">
        <v>300</v>
      </c>
      <c r="S59" s="50">
        <v>3</v>
      </c>
      <c r="T59" s="136">
        <f t="shared" si="3"/>
        <v>900</v>
      </c>
      <c r="U59" s="1">
        <v>300</v>
      </c>
      <c r="V59" s="50">
        <v>2</v>
      </c>
      <c r="W59" s="136">
        <f t="shared" si="4"/>
        <v>600</v>
      </c>
      <c r="X59" s="142">
        <f t="shared" si="5"/>
        <v>3100</v>
      </c>
    </row>
    <row r="60" spans="1:24" ht="18" customHeight="1">
      <c r="A60" s="34">
        <v>57</v>
      </c>
      <c r="B60" s="92" t="s">
        <v>104</v>
      </c>
      <c r="C60" s="42" t="s">
        <v>61</v>
      </c>
      <c r="D60" s="37" t="s">
        <v>93</v>
      </c>
      <c r="E60" s="84" t="s">
        <v>234</v>
      </c>
      <c r="F60" s="85" t="s">
        <v>235</v>
      </c>
      <c r="G60" s="44" t="s">
        <v>117</v>
      </c>
      <c r="H60" s="44" t="s">
        <v>116</v>
      </c>
      <c r="I60" s="106"/>
      <c r="J60" s="131">
        <f t="shared" si="6"/>
        <v>1000</v>
      </c>
      <c r="K60" s="151">
        <v>500</v>
      </c>
      <c r="L60" s="44" t="s">
        <v>126</v>
      </c>
      <c r="M60" s="57">
        <v>8</v>
      </c>
      <c r="N60" s="137">
        <f t="shared" si="1"/>
        <v>2400</v>
      </c>
      <c r="O60" s="44" t="s">
        <v>126</v>
      </c>
      <c r="P60" s="57">
        <v>4</v>
      </c>
      <c r="Q60" s="137">
        <f t="shared" si="2"/>
        <v>1200</v>
      </c>
      <c r="R60" s="44" t="s">
        <v>126</v>
      </c>
      <c r="S60" s="57">
        <v>2</v>
      </c>
      <c r="T60" s="137">
        <f t="shared" si="3"/>
        <v>600</v>
      </c>
      <c r="U60" s="44" t="s">
        <v>126</v>
      </c>
      <c r="V60" s="57">
        <v>2</v>
      </c>
      <c r="W60" s="137">
        <f t="shared" si="4"/>
        <v>600</v>
      </c>
      <c r="X60" s="143">
        <f t="shared" si="5"/>
        <v>6300</v>
      </c>
    </row>
    <row r="61" spans="1:24" ht="18" customHeight="1">
      <c r="A61" s="34">
        <v>58</v>
      </c>
      <c r="B61" s="92"/>
      <c r="C61" s="10" t="s">
        <v>62</v>
      </c>
      <c r="D61" s="11" t="s">
        <v>93</v>
      </c>
      <c r="E61" s="27" t="s">
        <v>236</v>
      </c>
      <c r="F61" s="27" t="s">
        <v>237</v>
      </c>
      <c r="G61" s="19" t="s">
        <v>117</v>
      </c>
      <c r="H61" s="19" t="s">
        <v>120</v>
      </c>
      <c r="I61" s="96"/>
      <c r="J61" s="128">
        <f t="shared" si="6"/>
        <v>500</v>
      </c>
      <c r="K61" s="152">
        <v>500</v>
      </c>
      <c r="L61" s="19" t="s">
        <v>126</v>
      </c>
      <c r="M61" s="49">
        <v>8</v>
      </c>
      <c r="N61" s="133">
        <f t="shared" si="1"/>
        <v>2400</v>
      </c>
      <c r="O61" s="19" t="s">
        <v>126</v>
      </c>
      <c r="P61" s="49">
        <v>3</v>
      </c>
      <c r="Q61" s="133">
        <f t="shared" si="2"/>
        <v>900</v>
      </c>
      <c r="R61" s="19" t="s">
        <v>126</v>
      </c>
      <c r="S61" s="49">
        <v>1</v>
      </c>
      <c r="T61" s="133">
        <f t="shared" si="3"/>
        <v>300</v>
      </c>
      <c r="U61" s="19" t="s">
        <v>126</v>
      </c>
      <c r="V61" s="49">
        <v>2</v>
      </c>
      <c r="W61" s="133">
        <f t="shared" si="4"/>
        <v>600</v>
      </c>
      <c r="X61" s="139">
        <f t="shared" si="5"/>
        <v>5200</v>
      </c>
    </row>
    <row r="62" spans="1:24" ht="18" customHeight="1">
      <c r="A62" s="34">
        <v>59</v>
      </c>
      <c r="B62" s="92"/>
      <c r="C62" s="10" t="s">
        <v>63</v>
      </c>
      <c r="D62" s="11" t="s">
        <v>93</v>
      </c>
      <c r="E62" s="15" t="s">
        <v>238</v>
      </c>
      <c r="F62" s="19" t="s">
        <v>239</v>
      </c>
      <c r="G62" s="19" t="s">
        <v>117</v>
      </c>
      <c r="H62" s="31">
        <v>3</v>
      </c>
      <c r="I62" s="108"/>
      <c r="J62" s="128">
        <f t="shared" si="6"/>
        <v>750</v>
      </c>
      <c r="K62" s="152">
        <v>500</v>
      </c>
      <c r="L62" s="19" t="s">
        <v>126</v>
      </c>
      <c r="M62" s="49">
        <v>8</v>
      </c>
      <c r="N62" s="133">
        <f t="shared" si="1"/>
        <v>2400</v>
      </c>
      <c r="O62" s="19" t="s">
        <v>126</v>
      </c>
      <c r="P62" s="49"/>
      <c r="Q62" s="133">
        <f t="shared" si="2"/>
        <v>0</v>
      </c>
      <c r="R62" s="19" t="s">
        <v>126</v>
      </c>
      <c r="S62" s="49">
        <v>3</v>
      </c>
      <c r="T62" s="133">
        <f t="shared" si="3"/>
        <v>900</v>
      </c>
      <c r="U62" s="19" t="s">
        <v>126</v>
      </c>
      <c r="V62" s="49">
        <v>2</v>
      </c>
      <c r="W62" s="133">
        <f t="shared" si="4"/>
        <v>600</v>
      </c>
      <c r="X62" s="139">
        <f t="shared" si="5"/>
        <v>5150</v>
      </c>
    </row>
    <row r="63" spans="1:24" ht="18" customHeight="1">
      <c r="A63" s="34">
        <v>60</v>
      </c>
      <c r="B63" s="92"/>
      <c r="C63" s="10" t="s">
        <v>64</v>
      </c>
      <c r="D63" s="11" t="s">
        <v>93</v>
      </c>
      <c r="E63" s="27" t="s">
        <v>240</v>
      </c>
      <c r="F63" s="27" t="s">
        <v>241</v>
      </c>
      <c r="G63" s="19" t="s">
        <v>117</v>
      </c>
      <c r="H63" s="19" t="s">
        <v>118</v>
      </c>
      <c r="I63" s="96"/>
      <c r="J63" s="128">
        <f t="shared" si="6"/>
        <v>250</v>
      </c>
      <c r="K63" s="152">
        <v>500</v>
      </c>
      <c r="L63" s="19" t="s">
        <v>126</v>
      </c>
      <c r="M63" s="49">
        <v>8</v>
      </c>
      <c r="N63" s="133">
        <f t="shared" si="1"/>
        <v>2400</v>
      </c>
      <c r="O63" s="19" t="s">
        <v>126</v>
      </c>
      <c r="P63" s="49">
        <v>3</v>
      </c>
      <c r="Q63" s="133">
        <f t="shared" si="2"/>
        <v>900</v>
      </c>
      <c r="R63" s="19" t="s">
        <v>126</v>
      </c>
      <c r="S63" s="49">
        <v>1</v>
      </c>
      <c r="T63" s="133">
        <f t="shared" si="3"/>
        <v>300</v>
      </c>
      <c r="U63" s="19" t="s">
        <v>126</v>
      </c>
      <c r="V63" s="49">
        <v>2</v>
      </c>
      <c r="W63" s="133">
        <f t="shared" si="4"/>
        <v>600</v>
      </c>
      <c r="X63" s="139">
        <f t="shared" si="5"/>
        <v>4950</v>
      </c>
    </row>
    <row r="64" spans="1:24" ht="18" customHeight="1">
      <c r="A64" s="34">
        <v>61</v>
      </c>
      <c r="B64" s="92"/>
      <c r="C64" s="11" t="s">
        <v>65</v>
      </c>
      <c r="D64" s="11" t="s">
        <v>93</v>
      </c>
      <c r="E64" s="69" t="s">
        <v>242</v>
      </c>
      <c r="F64" s="27" t="s">
        <v>243</v>
      </c>
      <c r="G64" s="19" t="s">
        <v>117</v>
      </c>
      <c r="H64" s="19" t="s">
        <v>120</v>
      </c>
      <c r="I64" s="96"/>
      <c r="J64" s="128">
        <f t="shared" si="6"/>
        <v>500</v>
      </c>
      <c r="K64" s="152">
        <v>500</v>
      </c>
      <c r="L64" s="19" t="s">
        <v>126</v>
      </c>
      <c r="M64" s="49">
        <v>8</v>
      </c>
      <c r="N64" s="133">
        <f t="shared" si="1"/>
        <v>2400</v>
      </c>
      <c r="O64" s="19" t="s">
        <v>126</v>
      </c>
      <c r="P64" s="49">
        <v>2</v>
      </c>
      <c r="Q64" s="133">
        <f t="shared" si="2"/>
        <v>600</v>
      </c>
      <c r="R64" s="19" t="s">
        <v>126</v>
      </c>
      <c r="S64" s="49">
        <v>3</v>
      </c>
      <c r="T64" s="133">
        <f t="shared" si="3"/>
        <v>900</v>
      </c>
      <c r="U64" s="19" t="s">
        <v>126</v>
      </c>
      <c r="V64" s="49">
        <v>2</v>
      </c>
      <c r="W64" s="133">
        <f t="shared" si="4"/>
        <v>600</v>
      </c>
      <c r="X64" s="139">
        <f t="shared" si="5"/>
        <v>5500</v>
      </c>
    </row>
    <row r="65" spans="1:24" ht="18" customHeight="1">
      <c r="A65" s="34">
        <v>62</v>
      </c>
      <c r="B65" s="92"/>
      <c r="C65" s="11" t="s">
        <v>66</v>
      </c>
      <c r="D65" s="11" t="s">
        <v>93</v>
      </c>
      <c r="E65" s="69" t="s">
        <v>244</v>
      </c>
      <c r="F65" s="27" t="s">
        <v>245</v>
      </c>
      <c r="G65" s="19" t="s">
        <v>117</v>
      </c>
      <c r="H65" s="19" t="s">
        <v>116</v>
      </c>
      <c r="I65" s="96"/>
      <c r="J65" s="128">
        <f t="shared" si="6"/>
        <v>1000</v>
      </c>
      <c r="K65" s="152">
        <v>500</v>
      </c>
      <c r="L65" s="19" t="s">
        <v>126</v>
      </c>
      <c r="M65" s="49">
        <v>8</v>
      </c>
      <c r="N65" s="133">
        <f t="shared" si="1"/>
        <v>2400</v>
      </c>
      <c r="O65" s="19" t="s">
        <v>126</v>
      </c>
      <c r="P65" s="49">
        <v>3</v>
      </c>
      <c r="Q65" s="133">
        <f t="shared" si="2"/>
        <v>900</v>
      </c>
      <c r="R65" s="19" t="s">
        <v>126</v>
      </c>
      <c r="S65" s="49">
        <v>3</v>
      </c>
      <c r="T65" s="133">
        <f t="shared" si="3"/>
        <v>900</v>
      </c>
      <c r="U65" s="19" t="s">
        <v>126</v>
      </c>
      <c r="V65" s="49">
        <v>2</v>
      </c>
      <c r="W65" s="133">
        <f t="shared" si="4"/>
        <v>600</v>
      </c>
      <c r="X65" s="139">
        <f t="shared" si="5"/>
        <v>6300</v>
      </c>
    </row>
    <row r="66" spans="1:24" ht="18" customHeight="1">
      <c r="A66" s="34">
        <v>63</v>
      </c>
      <c r="B66" s="92"/>
      <c r="C66" s="11" t="s">
        <v>67</v>
      </c>
      <c r="D66" s="11" t="s">
        <v>93</v>
      </c>
      <c r="E66" s="66" t="s">
        <v>246</v>
      </c>
      <c r="F66" s="69" t="s">
        <v>247</v>
      </c>
      <c r="G66" s="19" t="s">
        <v>117</v>
      </c>
      <c r="H66" s="19" t="s">
        <v>116</v>
      </c>
      <c r="I66" s="96"/>
      <c r="J66" s="128">
        <f t="shared" si="6"/>
        <v>1000</v>
      </c>
      <c r="K66" s="152">
        <v>500</v>
      </c>
      <c r="L66" s="19" t="s">
        <v>126</v>
      </c>
      <c r="M66" s="49">
        <v>8</v>
      </c>
      <c r="N66" s="133">
        <f t="shared" si="1"/>
        <v>2400</v>
      </c>
      <c r="O66" s="19" t="s">
        <v>126</v>
      </c>
      <c r="P66" s="49">
        <v>2</v>
      </c>
      <c r="Q66" s="133">
        <f t="shared" si="2"/>
        <v>600</v>
      </c>
      <c r="R66" s="19" t="s">
        <v>126</v>
      </c>
      <c r="S66" s="49">
        <v>3</v>
      </c>
      <c r="T66" s="133">
        <f t="shared" si="3"/>
        <v>900</v>
      </c>
      <c r="U66" s="19" t="s">
        <v>126</v>
      </c>
      <c r="V66" s="49">
        <v>2</v>
      </c>
      <c r="W66" s="133">
        <f t="shared" si="4"/>
        <v>600</v>
      </c>
      <c r="X66" s="139">
        <f t="shared" si="5"/>
        <v>6000</v>
      </c>
    </row>
    <row r="67" spans="1:24" ht="18" customHeight="1" thickBot="1">
      <c r="A67" s="34">
        <v>64</v>
      </c>
      <c r="B67" s="92"/>
      <c r="C67" s="63" t="s">
        <v>68</v>
      </c>
      <c r="D67" s="63" t="s">
        <v>93</v>
      </c>
      <c r="E67" s="8" t="s">
        <v>248</v>
      </c>
      <c r="F67" s="18" t="s">
        <v>249</v>
      </c>
      <c r="G67" s="18" t="s">
        <v>117</v>
      </c>
      <c r="H67" s="18" t="s">
        <v>119</v>
      </c>
      <c r="I67" s="98"/>
      <c r="J67" s="128">
        <f t="shared" si="6"/>
        <v>750</v>
      </c>
      <c r="K67" s="153">
        <v>500</v>
      </c>
      <c r="L67" s="18" t="s">
        <v>126</v>
      </c>
      <c r="M67" s="51">
        <v>8</v>
      </c>
      <c r="N67" s="134">
        <f t="shared" si="1"/>
        <v>2400</v>
      </c>
      <c r="O67" s="18" t="s">
        <v>126</v>
      </c>
      <c r="P67" s="51">
        <v>3</v>
      </c>
      <c r="Q67" s="134">
        <f t="shared" si="2"/>
        <v>900</v>
      </c>
      <c r="R67" s="18" t="s">
        <v>126</v>
      </c>
      <c r="S67" s="51">
        <v>2</v>
      </c>
      <c r="T67" s="134">
        <f t="shared" si="3"/>
        <v>600</v>
      </c>
      <c r="U67" s="18" t="s">
        <v>126</v>
      </c>
      <c r="V67" s="51">
        <v>1</v>
      </c>
      <c r="W67" s="134">
        <f t="shared" si="4"/>
        <v>300</v>
      </c>
      <c r="X67" s="140">
        <f t="shared" si="5"/>
        <v>5450</v>
      </c>
    </row>
    <row r="68" spans="1:24" ht="18" customHeight="1">
      <c r="A68" s="34">
        <v>65</v>
      </c>
      <c r="B68" s="91" t="s">
        <v>105</v>
      </c>
      <c r="C68" s="60" t="s">
        <v>69</v>
      </c>
      <c r="D68" s="60" t="s">
        <v>93</v>
      </c>
      <c r="E68" s="82" t="s">
        <v>250</v>
      </c>
      <c r="F68" s="83" t="s">
        <v>251</v>
      </c>
      <c r="G68" s="33" t="s">
        <v>117</v>
      </c>
      <c r="H68" s="33" t="s">
        <v>119</v>
      </c>
      <c r="I68" s="105"/>
      <c r="J68" s="129">
        <f t="shared" si="6"/>
        <v>750</v>
      </c>
      <c r="K68" s="154">
        <v>500</v>
      </c>
      <c r="L68" s="33" t="s">
        <v>126</v>
      </c>
      <c r="M68" s="59"/>
      <c r="N68" s="135">
        <f t="shared" si="1"/>
        <v>0</v>
      </c>
      <c r="O68" s="33" t="s">
        <v>126</v>
      </c>
      <c r="P68" s="59"/>
      <c r="Q68" s="135">
        <f t="shared" si="2"/>
        <v>0</v>
      </c>
      <c r="R68" s="33" t="s">
        <v>126</v>
      </c>
      <c r="S68" s="59">
        <v>2</v>
      </c>
      <c r="T68" s="135">
        <f t="shared" si="3"/>
        <v>600</v>
      </c>
      <c r="U68" s="33" t="s">
        <v>126</v>
      </c>
      <c r="V68" s="59"/>
      <c r="W68" s="135">
        <f t="shared" si="4"/>
        <v>0</v>
      </c>
      <c r="X68" s="141">
        <f t="shared" si="5"/>
        <v>1850</v>
      </c>
    </row>
    <row r="69" spans="1:24" ht="18" customHeight="1">
      <c r="A69" s="34">
        <v>66</v>
      </c>
      <c r="B69" s="92"/>
      <c r="C69" s="13" t="s">
        <v>70</v>
      </c>
      <c r="D69" s="14" t="s">
        <v>93</v>
      </c>
      <c r="E69" s="27" t="s">
        <v>252</v>
      </c>
      <c r="F69" s="27" t="s">
        <v>253</v>
      </c>
      <c r="G69" s="19" t="s">
        <v>117</v>
      </c>
      <c r="H69" s="19" t="s">
        <v>120</v>
      </c>
      <c r="I69" s="96"/>
      <c r="J69" s="128">
        <f t="shared" si="6"/>
        <v>500</v>
      </c>
      <c r="K69" s="152">
        <v>500</v>
      </c>
      <c r="L69" s="19" t="s">
        <v>126</v>
      </c>
      <c r="M69" s="49">
        <v>2</v>
      </c>
      <c r="N69" s="133">
        <f t="shared" si="1"/>
        <v>600</v>
      </c>
      <c r="O69" s="19" t="s">
        <v>126</v>
      </c>
      <c r="P69" s="49">
        <v>3</v>
      </c>
      <c r="Q69" s="133">
        <f t="shared" si="2"/>
        <v>900</v>
      </c>
      <c r="R69" s="19" t="s">
        <v>126</v>
      </c>
      <c r="S69" s="49">
        <v>3</v>
      </c>
      <c r="T69" s="133">
        <f t="shared" si="3"/>
        <v>900</v>
      </c>
      <c r="U69" s="19" t="s">
        <v>126</v>
      </c>
      <c r="V69" s="49">
        <v>2</v>
      </c>
      <c r="W69" s="133">
        <f t="shared" si="4"/>
        <v>600</v>
      </c>
      <c r="X69" s="139">
        <f t="shared" si="5"/>
        <v>4000</v>
      </c>
    </row>
    <row r="70" spans="1:24" ht="18" customHeight="1">
      <c r="A70" s="34">
        <v>67</v>
      </c>
      <c r="B70" s="92"/>
      <c r="C70" s="14" t="s">
        <v>71</v>
      </c>
      <c r="D70" s="14" t="s">
        <v>93</v>
      </c>
      <c r="E70" s="30" t="s">
        <v>254</v>
      </c>
      <c r="F70" s="30" t="s">
        <v>255</v>
      </c>
      <c r="G70" s="19" t="s">
        <v>117</v>
      </c>
      <c r="H70" s="19" t="s">
        <v>119</v>
      </c>
      <c r="I70" s="96"/>
      <c r="J70" s="128">
        <f t="shared" si="6"/>
        <v>750</v>
      </c>
      <c r="K70" s="152"/>
      <c r="L70" s="19" t="s">
        <v>126</v>
      </c>
      <c r="M70" s="49">
        <v>1</v>
      </c>
      <c r="N70" s="133">
        <f t="shared" ref="N70:N91" si="7">L70*M70</f>
        <v>300</v>
      </c>
      <c r="O70" s="19" t="s">
        <v>126</v>
      </c>
      <c r="P70" s="49"/>
      <c r="Q70" s="133">
        <f t="shared" ref="Q70:Q91" si="8">O70*P70</f>
        <v>0</v>
      </c>
      <c r="R70" s="19" t="s">
        <v>126</v>
      </c>
      <c r="S70" s="49">
        <v>1</v>
      </c>
      <c r="T70" s="133">
        <f t="shared" ref="T70:T91" si="9">R70*S70</f>
        <v>300</v>
      </c>
      <c r="U70" s="19" t="s">
        <v>126</v>
      </c>
      <c r="V70" s="49"/>
      <c r="W70" s="133">
        <f t="shared" ref="W70:W91" si="10">U70*V70</f>
        <v>0</v>
      </c>
      <c r="X70" s="139">
        <f t="shared" ref="X70:X91" si="11">J70+K70+N70+Q70+T70+W70</f>
        <v>1350</v>
      </c>
    </row>
    <row r="71" spans="1:24" ht="18" customHeight="1">
      <c r="A71" s="34">
        <v>68</v>
      </c>
      <c r="B71" s="92"/>
      <c r="C71" s="2" t="s">
        <v>73</v>
      </c>
      <c r="D71" s="2" t="s">
        <v>93</v>
      </c>
      <c r="E71" s="4" t="s">
        <v>74</v>
      </c>
      <c r="F71" s="5" t="s">
        <v>75</v>
      </c>
      <c r="G71" s="19" t="s">
        <v>117</v>
      </c>
      <c r="H71" s="5"/>
      <c r="I71" s="109"/>
      <c r="J71" s="128">
        <f t="shared" si="6"/>
        <v>0</v>
      </c>
      <c r="K71" s="152"/>
      <c r="L71" s="19" t="s">
        <v>126</v>
      </c>
      <c r="M71" s="51">
        <v>3</v>
      </c>
      <c r="N71" s="133">
        <f t="shared" si="7"/>
        <v>900</v>
      </c>
      <c r="O71" s="19" t="s">
        <v>126</v>
      </c>
      <c r="P71" s="51"/>
      <c r="Q71" s="133">
        <f t="shared" si="8"/>
        <v>0</v>
      </c>
      <c r="R71" s="19" t="s">
        <v>126</v>
      </c>
      <c r="S71" s="51">
        <v>1</v>
      </c>
      <c r="T71" s="133">
        <f t="shared" si="9"/>
        <v>300</v>
      </c>
      <c r="U71" s="19" t="s">
        <v>126</v>
      </c>
      <c r="V71" s="51"/>
      <c r="W71" s="133">
        <f t="shared" si="10"/>
        <v>0</v>
      </c>
      <c r="X71" s="139">
        <f t="shared" si="11"/>
        <v>1200</v>
      </c>
    </row>
    <row r="72" spans="1:24" ht="18" customHeight="1" thickBot="1">
      <c r="A72" s="34">
        <v>69</v>
      </c>
      <c r="B72" s="94"/>
      <c r="C72" s="38" t="s">
        <v>72</v>
      </c>
      <c r="D72" s="38" t="s">
        <v>93</v>
      </c>
      <c r="E72" s="1" t="s">
        <v>256</v>
      </c>
      <c r="F72" s="17" t="s">
        <v>257</v>
      </c>
      <c r="G72" s="17" t="s">
        <v>117</v>
      </c>
      <c r="H72" s="17" t="s">
        <v>119</v>
      </c>
      <c r="I72" s="99"/>
      <c r="J72" s="130">
        <f t="shared" si="6"/>
        <v>750</v>
      </c>
      <c r="K72" s="155">
        <v>500</v>
      </c>
      <c r="L72" s="17" t="s">
        <v>126</v>
      </c>
      <c r="M72" s="50">
        <v>4</v>
      </c>
      <c r="N72" s="136">
        <f t="shared" si="7"/>
        <v>1200</v>
      </c>
      <c r="O72" s="17" t="s">
        <v>126</v>
      </c>
      <c r="P72" s="50">
        <v>3</v>
      </c>
      <c r="Q72" s="136">
        <f t="shared" si="8"/>
        <v>900</v>
      </c>
      <c r="R72" s="17" t="s">
        <v>126</v>
      </c>
      <c r="S72" s="50">
        <v>2</v>
      </c>
      <c r="T72" s="136">
        <f t="shared" si="9"/>
        <v>600</v>
      </c>
      <c r="U72" s="17" t="s">
        <v>126</v>
      </c>
      <c r="V72" s="50"/>
      <c r="W72" s="136">
        <f t="shared" si="10"/>
        <v>0</v>
      </c>
      <c r="X72" s="142">
        <f t="shared" si="11"/>
        <v>3950</v>
      </c>
    </row>
    <row r="73" spans="1:24" ht="18" customHeight="1">
      <c r="A73" s="34">
        <v>70</v>
      </c>
      <c r="B73" s="92" t="s">
        <v>106</v>
      </c>
      <c r="C73" s="42" t="s">
        <v>76</v>
      </c>
      <c r="D73" s="37" t="s">
        <v>93</v>
      </c>
      <c r="E73" s="72" t="s">
        <v>194</v>
      </c>
      <c r="F73" s="39" t="s">
        <v>259</v>
      </c>
      <c r="G73" s="44" t="s">
        <v>117</v>
      </c>
      <c r="H73" s="44" t="s">
        <v>116</v>
      </c>
      <c r="I73" s="123"/>
      <c r="J73" s="131">
        <f t="shared" ref="J73:J91" si="12">G73*H73+I73</f>
        <v>1000</v>
      </c>
      <c r="K73" s="151">
        <v>500</v>
      </c>
      <c r="L73" s="44" t="s">
        <v>126</v>
      </c>
      <c r="M73" s="57">
        <v>8</v>
      </c>
      <c r="N73" s="137">
        <f t="shared" si="7"/>
        <v>2400</v>
      </c>
      <c r="O73" s="44" t="s">
        <v>126</v>
      </c>
      <c r="P73" s="57">
        <v>3</v>
      </c>
      <c r="Q73" s="137">
        <f t="shared" si="8"/>
        <v>900</v>
      </c>
      <c r="R73" s="44" t="s">
        <v>126</v>
      </c>
      <c r="S73" s="57">
        <v>3</v>
      </c>
      <c r="T73" s="137">
        <f t="shared" si="9"/>
        <v>900</v>
      </c>
      <c r="U73" s="44" t="s">
        <v>126</v>
      </c>
      <c r="V73" s="57">
        <v>2</v>
      </c>
      <c r="W73" s="137">
        <f t="shared" si="10"/>
        <v>600</v>
      </c>
      <c r="X73" s="143">
        <f t="shared" si="11"/>
        <v>6300</v>
      </c>
    </row>
    <row r="74" spans="1:24" ht="18" customHeight="1">
      <c r="A74" s="34">
        <v>71</v>
      </c>
      <c r="B74" s="92"/>
      <c r="C74" s="36" t="s">
        <v>77</v>
      </c>
      <c r="D74" s="36" t="s">
        <v>93</v>
      </c>
      <c r="E74" s="76" t="s">
        <v>260</v>
      </c>
      <c r="F74" s="89" t="s">
        <v>261</v>
      </c>
      <c r="G74" s="19" t="s">
        <v>117</v>
      </c>
      <c r="H74" s="18" t="s">
        <v>120</v>
      </c>
      <c r="I74" s="96"/>
      <c r="J74" s="128">
        <f t="shared" si="12"/>
        <v>500</v>
      </c>
      <c r="K74" s="153">
        <v>500</v>
      </c>
      <c r="L74" s="19" t="s">
        <v>126</v>
      </c>
      <c r="M74" s="51">
        <v>6</v>
      </c>
      <c r="N74" s="133">
        <f t="shared" si="7"/>
        <v>1800</v>
      </c>
      <c r="O74" s="19" t="s">
        <v>126</v>
      </c>
      <c r="P74" s="51">
        <v>2</v>
      </c>
      <c r="Q74" s="133">
        <f t="shared" si="8"/>
        <v>600</v>
      </c>
      <c r="R74" s="19" t="s">
        <v>126</v>
      </c>
      <c r="S74" s="51">
        <v>2</v>
      </c>
      <c r="T74" s="133">
        <f t="shared" si="9"/>
        <v>600</v>
      </c>
      <c r="U74" s="19" t="s">
        <v>126</v>
      </c>
      <c r="V74" s="51">
        <v>2</v>
      </c>
      <c r="W74" s="133">
        <f t="shared" si="10"/>
        <v>600</v>
      </c>
      <c r="X74" s="139">
        <f t="shared" si="11"/>
        <v>4600</v>
      </c>
    </row>
    <row r="75" spans="1:24" ht="18" customHeight="1" thickBot="1">
      <c r="A75" s="34">
        <v>72</v>
      </c>
      <c r="B75" s="92"/>
      <c r="C75" s="124" t="s">
        <v>293</v>
      </c>
      <c r="D75" s="36" t="s">
        <v>93</v>
      </c>
      <c r="E75" s="76" t="s">
        <v>258</v>
      </c>
      <c r="F75" s="89" t="s">
        <v>294</v>
      </c>
      <c r="G75" s="18" t="s">
        <v>117</v>
      </c>
      <c r="H75" s="18" t="s">
        <v>118</v>
      </c>
      <c r="I75" s="98"/>
      <c r="J75" s="128">
        <f t="shared" si="12"/>
        <v>250</v>
      </c>
      <c r="K75" s="153">
        <v>500</v>
      </c>
      <c r="L75" s="18" t="s">
        <v>126</v>
      </c>
      <c r="M75" s="95">
        <v>8</v>
      </c>
      <c r="N75" s="134">
        <f t="shared" si="7"/>
        <v>2400</v>
      </c>
      <c r="O75" s="18" t="s">
        <v>126</v>
      </c>
      <c r="P75" s="95">
        <v>2</v>
      </c>
      <c r="Q75" s="134">
        <f t="shared" si="8"/>
        <v>600</v>
      </c>
      <c r="R75" s="18" t="s">
        <v>126</v>
      </c>
      <c r="S75" s="95">
        <v>3</v>
      </c>
      <c r="T75" s="134">
        <f t="shared" si="9"/>
        <v>900</v>
      </c>
      <c r="U75" s="18" t="s">
        <v>126</v>
      </c>
      <c r="V75" s="51"/>
      <c r="W75" s="134">
        <f t="shared" si="10"/>
        <v>0</v>
      </c>
      <c r="X75" s="140">
        <f t="shared" si="11"/>
        <v>4650</v>
      </c>
    </row>
    <row r="76" spans="1:24" ht="18" customHeight="1">
      <c r="A76" s="34">
        <v>73</v>
      </c>
      <c r="B76" s="91" t="s">
        <v>107</v>
      </c>
      <c r="C76" s="61" t="s">
        <v>78</v>
      </c>
      <c r="D76" s="60" t="s">
        <v>93</v>
      </c>
      <c r="E76" s="77" t="s">
        <v>262</v>
      </c>
      <c r="F76" s="78" t="s">
        <v>263</v>
      </c>
      <c r="G76" s="33" t="s">
        <v>117</v>
      </c>
      <c r="H76" s="33"/>
      <c r="I76" s="105"/>
      <c r="J76" s="129">
        <f t="shared" si="12"/>
        <v>0</v>
      </c>
      <c r="K76" s="154">
        <v>500</v>
      </c>
      <c r="L76" s="33" t="s">
        <v>126</v>
      </c>
      <c r="M76" s="59">
        <v>8</v>
      </c>
      <c r="N76" s="135">
        <f t="shared" si="7"/>
        <v>2400</v>
      </c>
      <c r="O76" s="33" t="s">
        <v>126</v>
      </c>
      <c r="P76" s="59">
        <v>2</v>
      </c>
      <c r="Q76" s="135">
        <f t="shared" si="8"/>
        <v>600</v>
      </c>
      <c r="R76" s="33" t="s">
        <v>126</v>
      </c>
      <c r="S76" s="59">
        <v>3</v>
      </c>
      <c r="T76" s="135">
        <f t="shared" si="9"/>
        <v>900</v>
      </c>
      <c r="U76" s="33" t="s">
        <v>126</v>
      </c>
      <c r="V76" s="59">
        <v>2</v>
      </c>
      <c r="W76" s="135">
        <f t="shared" si="10"/>
        <v>600</v>
      </c>
      <c r="X76" s="141">
        <f t="shared" si="11"/>
        <v>5000</v>
      </c>
    </row>
    <row r="77" spans="1:24" ht="18" customHeight="1">
      <c r="A77" s="34">
        <v>74</v>
      </c>
      <c r="B77" s="92"/>
      <c r="C77" s="14" t="s">
        <v>79</v>
      </c>
      <c r="D77" s="14" t="s">
        <v>93</v>
      </c>
      <c r="E77" s="69" t="s">
        <v>264</v>
      </c>
      <c r="F77" s="27" t="s">
        <v>172</v>
      </c>
      <c r="G77" s="19" t="s">
        <v>117</v>
      </c>
      <c r="H77" s="19" t="s">
        <v>118</v>
      </c>
      <c r="I77" s="96"/>
      <c r="J77" s="128">
        <f t="shared" si="12"/>
        <v>250</v>
      </c>
      <c r="K77" s="152">
        <v>500</v>
      </c>
      <c r="L77" s="19" t="s">
        <v>126</v>
      </c>
      <c r="M77" s="49">
        <v>6</v>
      </c>
      <c r="N77" s="133">
        <f t="shared" si="7"/>
        <v>1800</v>
      </c>
      <c r="O77" s="19" t="s">
        <v>126</v>
      </c>
      <c r="P77" s="49">
        <v>3</v>
      </c>
      <c r="Q77" s="133">
        <f t="shared" si="8"/>
        <v>900</v>
      </c>
      <c r="R77" s="19" t="s">
        <v>126</v>
      </c>
      <c r="S77" s="49">
        <v>2</v>
      </c>
      <c r="T77" s="133">
        <f t="shared" si="9"/>
        <v>600</v>
      </c>
      <c r="U77" s="19" t="s">
        <v>126</v>
      </c>
      <c r="V77" s="49">
        <v>2</v>
      </c>
      <c r="W77" s="133">
        <f t="shared" si="10"/>
        <v>600</v>
      </c>
      <c r="X77" s="139">
        <f t="shared" si="11"/>
        <v>4650</v>
      </c>
    </row>
    <row r="78" spans="1:24" ht="18" customHeight="1">
      <c r="A78" s="34">
        <v>75</v>
      </c>
      <c r="B78" s="92"/>
      <c r="C78" s="14" t="s">
        <v>80</v>
      </c>
      <c r="D78" s="14" t="s">
        <v>93</v>
      </c>
      <c r="E78" s="69" t="s">
        <v>265</v>
      </c>
      <c r="F78" s="27" t="s">
        <v>266</v>
      </c>
      <c r="G78" s="19" t="s">
        <v>117</v>
      </c>
      <c r="H78" s="19" t="s">
        <v>120</v>
      </c>
      <c r="I78" s="96"/>
      <c r="J78" s="128">
        <f t="shared" si="12"/>
        <v>500</v>
      </c>
      <c r="K78" s="152">
        <v>500</v>
      </c>
      <c r="L78" s="19" t="s">
        <v>126</v>
      </c>
      <c r="M78" s="49">
        <v>8</v>
      </c>
      <c r="N78" s="133">
        <f t="shared" si="7"/>
        <v>2400</v>
      </c>
      <c r="O78" s="19" t="s">
        <v>126</v>
      </c>
      <c r="P78" s="49">
        <v>3</v>
      </c>
      <c r="Q78" s="133">
        <f t="shared" si="8"/>
        <v>900</v>
      </c>
      <c r="R78" s="19" t="s">
        <v>126</v>
      </c>
      <c r="S78" s="49">
        <v>3</v>
      </c>
      <c r="T78" s="133">
        <f t="shared" si="9"/>
        <v>900</v>
      </c>
      <c r="U78" s="19" t="s">
        <v>126</v>
      </c>
      <c r="V78" s="49">
        <v>2</v>
      </c>
      <c r="W78" s="133">
        <f t="shared" si="10"/>
        <v>600</v>
      </c>
      <c r="X78" s="139">
        <f t="shared" si="11"/>
        <v>5800</v>
      </c>
    </row>
    <row r="79" spans="1:24" ht="18" customHeight="1">
      <c r="A79" s="34">
        <v>76</v>
      </c>
      <c r="B79" s="92"/>
      <c r="C79" s="14" t="s">
        <v>81</v>
      </c>
      <c r="D79" s="14" t="s">
        <v>93</v>
      </c>
      <c r="E79" s="27" t="s">
        <v>267</v>
      </c>
      <c r="F79" s="27" t="s">
        <v>268</v>
      </c>
      <c r="G79" s="19" t="s">
        <v>117</v>
      </c>
      <c r="H79" s="19" t="s">
        <v>118</v>
      </c>
      <c r="I79" s="96"/>
      <c r="J79" s="128">
        <f t="shared" si="12"/>
        <v>250</v>
      </c>
      <c r="K79" s="152">
        <v>500</v>
      </c>
      <c r="L79" s="19" t="s">
        <v>126</v>
      </c>
      <c r="M79" s="49">
        <v>5</v>
      </c>
      <c r="N79" s="133">
        <f t="shared" si="7"/>
        <v>1500</v>
      </c>
      <c r="O79" s="19" t="s">
        <v>126</v>
      </c>
      <c r="P79" s="49">
        <v>2</v>
      </c>
      <c r="Q79" s="133">
        <f t="shared" si="8"/>
        <v>600</v>
      </c>
      <c r="R79" s="19" t="s">
        <v>126</v>
      </c>
      <c r="S79" s="49">
        <v>3</v>
      </c>
      <c r="T79" s="133">
        <f t="shared" si="9"/>
        <v>900</v>
      </c>
      <c r="U79" s="19" t="s">
        <v>126</v>
      </c>
      <c r="V79" s="49"/>
      <c r="W79" s="133">
        <f t="shared" si="10"/>
        <v>0</v>
      </c>
      <c r="X79" s="139">
        <f t="shared" si="11"/>
        <v>3750</v>
      </c>
    </row>
    <row r="80" spans="1:24" ht="18" customHeight="1">
      <c r="A80" s="34">
        <v>77</v>
      </c>
      <c r="B80" s="92"/>
      <c r="C80" s="16" t="s">
        <v>82</v>
      </c>
      <c r="D80" s="14" t="s">
        <v>93</v>
      </c>
      <c r="E80" s="86" t="s">
        <v>269</v>
      </c>
      <c r="F80" s="86" t="s">
        <v>270</v>
      </c>
      <c r="G80" s="19" t="s">
        <v>117</v>
      </c>
      <c r="H80" s="12">
        <v>1</v>
      </c>
      <c r="I80" s="97"/>
      <c r="J80" s="128">
        <f t="shared" si="12"/>
        <v>250</v>
      </c>
      <c r="K80" s="152">
        <v>500</v>
      </c>
      <c r="L80" s="19" t="s">
        <v>126</v>
      </c>
      <c r="M80" s="49">
        <v>6</v>
      </c>
      <c r="N80" s="133">
        <f t="shared" si="7"/>
        <v>1800</v>
      </c>
      <c r="O80" s="19" t="s">
        <v>126</v>
      </c>
      <c r="P80" s="49">
        <v>3</v>
      </c>
      <c r="Q80" s="133">
        <f t="shared" si="8"/>
        <v>900</v>
      </c>
      <c r="R80" s="19" t="s">
        <v>126</v>
      </c>
      <c r="S80" s="49">
        <v>2</v>
      </c>
      <c r="T80" s="133">
        <f t="shared" si="9"/>
        <v>600</v>
      </c>
      <c r="U80" s="19" t="s">
        <v>126</v>
      </c>
      <c r="V80" s="49">
        <v>2</v>
      </c>
      <c r="W80" s="133">
        <f t="shared" si="10"/>
        <v>600</v>
      </c>
      <c r="X80" s="139">
        <f t="shared" si="11"/>
        <v>4650</v>
      </c>
    </row>
    <row r="81" spans="1:24" ht="18" customHeight="1">
      <c r="A81" s="34">
        <v>78</v>
      </c>
      <c r="B81" s="92"/>
      <c r="C81" s="16" t="s">
        <v>83</v>
      </c>
      <c r="D81" s="14" t="s">
        <v>93</v>
      </c>
      <c r="E81" s="87" t="s">
        <v>271</v>
      </c>
      <c r="F81" s="87" t="s">
        <v>272</v>
      </c>
      <c r="G81" s="19" t="s">
        <v>117</v>
      </c>
      <c r="H81" s="23">
        <v>2</v>
      </c>
      <c r="I81" s="110"/>
      <c r="J81" s="128">
        <f t="shared" si="12"/>
        <v>500</v>
      </c>
      <c r="K81" s="152">
        <v>500</v>
      </c>
      <c r="L81" s="19" t="s">
        <v>126</v>
      </c>
      <c r="M81" s="49">
        <v>8</v>
      </c>
      <c r="N81" s="133">
        <f t="shared" si="7"/>
        <v>2400</v>
      </c>
      <c r="O81" s="19" t="s">
        <v>126</v>
      </c>
      <c r="P81" s="49">
        <v>2</v>
      </c>
      <c r="Q81" s="133">
        <f t="shared" si="8"/>
        <v>600</v>
      </c>
      <c r="R81" s="19" t="s">
        <v>126</v>
      </c>
      <c r="S81" s="49">
        <v>1</v>
      </c>
      <c r="T81" s="133">
        <f t="shared" si="9"/>
        <v>300</v>
      </c>
      <c r="U81" s="19" t="s">
        <v>126</v>
      </c>
      <c r="V81" s="49">
        <v>2</v>
      </c>
      <c r="W81" s="133">
        <f t="shared" si="10"/>
        <v>600</v>
      </c>
      <c r="X81" s="139">
        <f t="shared" si="11"/>
        <v>4900</v>
      </c>
    </row>
    <row r="82" spans="1:24" ht="18" customHeight="1" thickBot="1">
      <c r="A82" s="34">
        <v>79</v>
      </c>
      <c r="B82" s="94"/>
      <c r="C82" s="46" t="s">
        <v>84</v>
      </c>
      <c r="D82" s="46" t="s">
        <v>93</v>
      </c>
      <c r="E82" s="126" t="s">
        <v>273</v>
      </c>
      <c r="F82" s="126" t="s">
        <v>274</v>
      </c>
      <c r="G82" s="47">
        <v>250</v>
      </c>
      <c r="H82" s="47">
        <v>3</v>
      </c>
      <c r="I82" s="127"/>
      <c r="J82" s="130">
        <f t="shared" si="12"/>
        <v>750</v>
      </c>
      <c r="K82" s="155">
        <v>500</v>
      </c>
      <c r="L82" s="47">
        <v>300</v>
      </c>
      <c r="M82" s="50">
        <v>8</v>
      </c>
      <c r="N82" s="136">
        <f t="shared" si="7"/>
        <v>2400</v>
      </c>
      <c r="O82" s="47">
        <v>300</v>
      </c>
      <c r="P82" s="50">
        <v>4</v>
      </c>
      <c r="Q82" s="136">
        <f t="shared" si="8"/>
        <v>1200</v>
      </c>
      <c r="R82" s="47">
        <v>300</v>
      </c>
      <c r="S82" s="50">
        <v>3</v>
      </c>
      <c r="T82" s="136">
        <f t="shared" si="9"/>
        <v>900</v>
      </c>
      <c r="U82" s="47">
        <v>300</v>
      </c>
      <c r="V82" s="50">
        <v>2</v>
      </c>
      <c r="W82" s="136">
        <f t="shared" si="10"/>
        <v>600</v>
      </c>
      <c r="X82" s="142">
        <f t="shared" si="11"/>
        <v>6350</v>
      </c>
    </row>
    <row r="83" spans="1:24" ht="18" customHeight="1">
      <c r="A83" s="34">
        <v>80</v>
      </c>
      <c r="B83" s="92" t="s">
        <v>108</v>
      </c>
      <c r="C83" s="37" t="s">
        <v>85</v>
      </c>
      <c r="D83" s="37" t="s">
        <v>93</v>
      </c>
      <c r="E83" s="43" t="s">
        <v>275</v>
      </c>
      <c r="F83" s="44" t="s">
        <v>276</v>
      </c>
      <c r="G83" s="44" t="s">
        <v>117</v>
      </c>
      <c r="H83" s="45"/>
      <c r="I83" s="125"/>
      <c r="J83" s="131">
        <f t="shared" si="12"/>
        <v>0</v>
      </c>
      <c r="K83" s="151"/>
      <c r="L83" s="44" t="s">
        <v>126</v>
      </c>
      <c r="M83" s="57"/>
      <c r="N83" s="137">
        <f t="shared" si="7"/>
        <v>0</v>
      </c>
      <c r="O83" s="44" t="s">
        <v>126</v>
      </c>
      <c r="P83" s="57"/>
      <c r="Q83" s="137">
        <f t="shared" si="8"/>
        <v>0</v>
      </c>
      <c r="R83" s="44" t="s">
        <v>126</v>
      </c>
      <c r="S83" s="57"/>
      <c r="T83" s="137">
        <f t="shared" si="9"/>
        <v>0</v>
      </c>
      <c r="U83" s="44" t="s">
        <v>126</v>
      </c>
      <c r="V83" s="57"/>
      <c r="W83" s="137">
        <f t="shared" si="10"/>
        <v>0</v>
      </c>
      <c r="X83" s="143">
        <f t="shared" si="11"/>
        <v>0</v>
      </c>
    </row>
    <row r="84" spans="1:24" ht="18" customHeight="1">
      <c r="A84" s="34">
        <v>81</v>
      </c>
      <c r="B84" s="92"/>
      <c r="C84" s="10" t="s">
        <v>86</v>
      </c>
      <c r="D84" s="11" t="s">
        <v>93</v>
      </c>
      <c r="E84" s="69" t="s">
        <v>277</v>
      </c>
      <c r="F84" s="27" t="s">
        <v>278</v>
      </c>
      <c r="G84" s="19" t="s">
        <v>117</v>
      </c>
      <c r="H84" s="19" t="s">
        <v>120</v>
      </c>
      <c r="I84" s="96"/>
      <c r="J84" s="128">
        <f t="shared" si="12"/>
        <v>500</v>
      </c>
      <c r="K84" s="152">
        <v>500</v>
      </c>
      <c r="L84" s="19" t="s">
        <v>126</v>
      </c>
      <c r="M84" s="49">
        <v>6</v>
      </c>
      <c r="N84" s="133">
        <f t="shared" si="7"/>
        <v>1800</v>
      </c>
      <c r="O84" s="19" t="s">
        <v>126</v>
      </c>
      <c r="P84" s="49">
        <v>3</v>
      </c>
      <c r="Q84" s="133">
        <f t="shared" si="8"/>
        <v>900</v>
      </c>
      <c r="R84" s="19" t="s">
        <v>126</v>
      </c>
      <c r="S84" s="49">
        <v>2</v>
      </c>
      <c r="T84" s="133">
        <f t="shared" si="9"/>
        <v>600</v>
      </c>
      <c r="U84" s="19" t="s">
        <v>126</v>
      </c>
      <c r="V84" s="49">
        <v>2</v>
      </c>
      <c r="W84" s="133">
        <f t="shared" si="10"/>
        <v>600</v>
      </c>
      <c r="X84" s="139">
        <f t="shared" si="11"/>
        <v>4900</v>
      </c>
    </row>
    <row r="85" spans="1:24" ht="18" customHeight="1">
      <c r="A85" s="34">
        <v>82</v>
      </c>
      <c r="B85" s="92"/>
      <c r="C85" s="11" t="s">
        <v>87</v>
      </c>
      <c r="D85" s="11" t="s">
        <v>93</v>
      </c>
      <c r="E85" s="27" t="s">
        <v>279</v>
      </c>
      <c r="F85" s="27" t="s">
        <v>280</v>
      </c>
      <c r="G85" s="19" t="s">
        <v>117</v>
      </c>
      <c r="H85" s="22" t="s">
        <v>119</v>
      </c>
      <c r="I85" s="96"/>
      <c r="J85" s="128">
        <f t="shared" si="12"/>
        <v>750</v>
      </c>
      <c r="K85" s="152">
        <v>500</v>
      </c>
      <c r="L85" s="19" t="s">
        <v>126</v>
      </c>
      <c r="M85" s="49">
        <v>8</v>
      </c>
      <c r="N85" s="133">
        <f t="shared" si="7"/>
        <v>2400</v>
      </c>
      <c r="O85" s="19" t="s">
        <v>126</v>
      </c>
      <c r="P85" s="49">
        <v>4</v>
      </c>
      <c r="Q85" s="133">
        <f t="shared" si="8"/>
        <v>1200</v>
      </c>
      <c r="R85" s="19" t="s">
        <v>126</v>
      </c>
      <c r="S85" s="49">
        <v>2</v>
      </c>
      <c r="T85" s="133">
        <f t="shared" si="9"/>
        <v>600</v>
      </c>
      <c r="U85" s="19" t="s">
        <v>126</v>
      </c>
      <c r="V85" s="49">
        <v>1</v>
      </c>
      <c r="W85" s="133">
        <f t="shared" si="10"/>
        <v>300</v>
      </c>
      <c r="X85" s="139">
        <f t="shared" si="11"/>
        <v>5750</v>
      </c>
    </row>
    <row r="86" spans="1:24" ht="18" customHeight="1">
      <c r="A86" s="34">
        <v>83</v>
      </c>
      <c r="B86" s="92"/>
      <c r="C86" s="11" t="s">
        <v>88</v>
      </c>
      <c r="D86" s="11" t="s">
        <v>93</v>
      </c>
      <c r="E86" s="88" t="s">
        <v>281</v>
      </c>
      <c r="F86" s="27" t="s">
        <v>282</v>
      </c>
      <c r="G86" s="19" t="s">
        <v>117</v>
      </c>
      <c r="H86" s="19" t="s">
        <v>119</v>
      </c>
      <c r="I86" s="96"/>
      <c r="J86" s="128">
        <f t="shared" si="12"/>
        <v>750</v>
      </c>
      <c r="K86" s="152">
        <v>500</v>
      </c>
      <c r="L86" s="19" t="s">
        <v>126</v>
      </c>
      <c r="M86" s="49"/>
      <c r="N86" s="133">
        <f t="shared" si="7"/>
        <v>0</v>
      </c>
      <c r="O86" s="19" t="s">
        <v>126</v>
      </c>
      <c r="P86" s="49"/>
      <c r="Q86" s="133">
        <f t="shared" si="8"/>
        <v>0</v>
      </c>
      <c r="R86" s="19" t="s">
        <v>126</v>
      </c>
      <c r="S86" s="49"/>
      <c r="T86" s="133">
        <f t="shared" si="9"/>
        <v>0</v>
      </c>
      <c r="U86" s="19" t="s">
        <v>126</v>
      </c>
      <c r="V86" s="49">
        <v>2</v>
      </c>
      <c r="W86" s="133">
        <f t="shared" si="10"/>
        <v>600</v>
      </c>
      <c r="X86" s="139">
        <f t="shared" si="11"/>
        <v>1850</v>
      </c>
    </row>
    <row r="87" spans="1:24" ht="18" customHeight="1" thickBot="1">
      <c r="A87" s="34">
        <v>84</v>
      </c>
      <c r="B87" s="92"/>
      <c r="C87" s="63" t="s">
        <v>89</v>
      </c>
      <c r="D87" s="63" t="s">
        <v>93</v>
      </c>
      <c r="E87" s="76" t="s">
        <v>283</v>
      </c>
      <c r="F87" s="76" t="s">
        <v>284</v>
      </c>
      <c r="G87" s="18" t="s">
        <v>117</v>
      </c>
      <c r="H87" s="121">
        <v>4</v>
      </c>
      <c r="I87" s="98">
        <v>2000</v>
      </c>
      <c r="J87" s="128">
        <f t="shared" si="12"/>
        <v>3000</v>
      </c>
      <c r="K87" s="153">
        <v>500</v>
      </c>
      <c r="L87" s="18" t="s">
        <v>126</v>
      </c>
      <c r="M87" s="51">
        <v>5</v>
      </c>
      <c r="N87" s="134">
        <f t="shared" si="7"/>
        <v>1500</v>
      </c>
      <c r="O87" s="18" t="s">
        <v>126</v>
      </c>
      <c r="P87" s="51">
        <v>4</v>
      </c>
      <c r="Q87" s="134">
        <f t="shared" si="8"/>
        <v>1200</v>
      </c>
      <c r="R87" s="18" t="s">
        <v>126</v>
      </c>
      <c r="S87" s="51">
        <v>3</v>
      </c>
      <c r="T87" s="134">
        <f t="shared" si="9"/>
        <v>900</v>
      </c>
      <c r="U87" s="18" t="s">
        <v>126</v>
      </c>
      <c r="V87" s="51">
        <v>2</v>
      </c>
      <c r="W87" s="134">
        <f t="shared" si="10"/>
        <v>600</v>
      </c>
      <c r="X87" s="140">
        <f t="shared" si="11"/>
        <v>7700</v>
      </c>
    </row>
    <row r="88" spans="1:24" ht="18" customHeight="1">
      <c r="A88" s="34">
        <v>85</v>
      </c>
      <c r="B88" s="91" t="s">
        <v>109</v>
      </c>
      <c r="C88" s="61" t="s">
        <v>90</v>
      </c>
      <c r="D88" s="60" t="s">
        <v>93</v>
      </c>
      <c r="E88" s="82" t="s">
        <v>285</v>
      </c>
      <c r="F88" s="58" t="s">
        <v>286</v>
      </c>
      <c r="G88" s="33" t="s">
        <v>117</v>
      </c>
      <c r="H88" s="33" t="s">
        <v>118</v>
      </c>
      <c r="I88" s="105"/>
      <c r="J88" s="132">
        <f t="shared" si="12"/>
        <v>250</v>
      </c>
      <c r="K88" s="154">
        <v>500</v>
      </c>
      <c r="L88" s="33" t="s">
        <v>126</v>
      </c>
      <c r="M88" s="59">
        <v>6</v>
      </c>
      <c r="N88" s="135">
        <f t="shared" si="7"/>
        <v>1800</v>
      </c>
      <c r="O88" s="33" t="s">
        <v>126</v>
      </c>
      <c r="P88" s="59">
        <v>4</v>
      </c>
      <c r="Q88" s="135">
        <f t="shared" si="8"/>
        <v>1200</v>
      </c>
      <c r="R88" s="33" t="s">
        <v>126</v>
      </c>
      <c r="S88" s="59">
        <v>3</v>
      </c>
      <c r="T88" s="135">
        <f t="shared" si="9"/>
        <v>900</v>
      </c>
      <c r="U88" s="33" t="s">
        <v>126</v>
      </c>
      <c r="V88" s="59">
        <v>1</v>
      </c>
      <c r="W88" s="135">
        <f t="shared" si="10"/>
        <v>300</v>
      </c>
      <c r="X88" s="141">
        <f t="shared" si="11"/>
        <v>4950</v>
      </c>
    </row>
    <row r="89" spans="1:24" ht="18" customHeight="1">
      <c r="A89" s="34">
        <v>86</v>
      </c>
      <c r="B89" s="92"/>
      <c r="C89" s="14" t="s">
        <v>91</v>
      </c>
      <c r="D89" s="14" t="s">
        <v>93</v>
      </c>
      <c r="E89" s="15" t="s">
        <v>287</v>
      </c>
      <c r="F89" s="19" t="s">
        <v>288</v>
      </c>
      <c r="G89" s="19" t="s">
        <v>117</v>
      </c>
      <c r="H89" s="23">
        <v>1</v>
      </c>
      <c r="I89" s="110"/>
      <c r="J89" s="128">
        <f t="shared" si="12"/>
        <v>250</v>
      </c>
      <c r="K89" s="152"/>
      <c r="L89" s="19" t="s">
        <v>126</v>
      </c>
      <c r="M89" s="49">
        <v>6</v>
      </c>
      <c r="N89" s="133">
        <f t="shared" si="7"/>
        <v>1800</v>
      </c>
      <c r="O89" s="19" t="s">
        <v>126</v>
      </c>
      <c r="P89" s="49"/>
      <c r="Q89" s="133">
        <f t="shared" si="8"/>
        <v>0</v>
      </c>
      <c r="R89" s="19" t="s">
        <v>126</v>
      </c>
      <c r="S89" s="49">
        <v>3</v>
      </c>
      <c r="T89" s="133">
        <f t="shared" si="9"/>
        <v>900</v>
      </c>
      <c r="U89" s="19" t="s">
        <v>126</v>
      </c>
      <c r="V89" s="49"/>
      <c r="W89" s="133">
        <f t="shared" si="10"/>
        <v>0</v>
      </c>
      <c r="X89" s="139">
        <f t="shared" si="11"/>
        <v>2950</v>
      </c>
    </row>
    <row r="90" spans="1:24" ht="18" customHeight="1">
      <c r="A90" s="34">
        <v>87</v>
      </c>
      <c r="B90" s="92"/>
      <c r="C90" s="14" t="s">
        <v>299</v>
      </c>
      <c r="D90" s="14" t="s">
        <v>93</v>
      </c>
      <c r="E90" s="27" t="s">
        <v>289</v>
      </c>
      <c r="F90" s="66" t="s">
        <v>290</v>
      </c>
      <c r="G90" s="19" t="s">
        <v>117</v>
      </c>
      <c r="H90" s="29">
        <v>3</v>
      </c>
      <c r="I90" s="96"/>
      <c r="J90" s="128">
        <f t="shared" si="12"/>
        <v>750</v>
      </c>
      <c r="K90" s="152">
        <v>500</v>
      </c>
      <c r="L90" s="19" t="s">
        <v>126</v>
      </c>
      <c r="M90" s="49">
        <v>6</v>
      </c>
      <c r="N90" s="133">
        <f t="shared" si="7"/>
        <v>1800</v>
      </c>
      <c r="O90" s="19" t="s">
        <v>126</v>
      </c>
      <c r="P90" s="49">
        <v>3</v>
      </c>
      <c r="Q90" s="133">
        <f t="shared" si="8"/>
        <v>900</v>
      </c>
      <c r="R90" s="19" t="s">
        <v>126</v>
      </c>
      <c r="S90" s="49">
        <v>3</v>
      </c>
      <c r="T90" s="133">
        <f t="shared" si="9"/>
        <v>900</v>
      </c>
      <c r="U90" s="19" t="s">
        <v>126</v>
      </c>
      <c r="V90" s="49">
        <v>1</v>
      </c>
      <c r="W90" s="133">
        <f t="shared" si="10"/>
        <v>300</v>
      </c>
      <c r="X90" s="139">
        <f t="shared" si="11"/>
        <v>5150</v>
      </c>
    </row>
    <row r="91" spans="1:24" ht="18" customHeight="1">
      <c r="A91" s="34">
        <v>88</v>
      </c>
      <c r="B91" s="93"/>
      <c r="C91" s="14" t="s">
        <v>295</v>
      </c>
      <c r="D91" s="14" t="s">
        <v>93</v>
      </c>
      <c r="E91" s="90" t="s">
        <v>296</v>
      </c>
      <c r="F91" s="30" t="s">
        <v>297</v>
      </c>
      <c r="G91" s="19" t="s">
        <v>117</v>
      </c>
      <c r="H91" s="19" t="s">
        <v>118</v>
      </c>
      <c r="I91" s="98"/>
      <c r="J91" s="128">
        <f t="shared" si="12"/>
        <v>250</v>
      </c>
      <c r="K91" s="152"/>
      <c r="L91" s="19" t="s">
        <v>126</v>
      </c>
      <c r="M91" s="49"/>
      <c r="N91" s="133">
        <f t="shared" si="7"/>
        <v>0</v>
      </c>
      <c r="O91" s="19" t="s">
        <v>126</v>
      </c>
      <c r="P91" s="49"/>
      <c r="Q91" s="133">
        <f t="shared" si="8"/>
        <v>0</v>
      </c>
      <c r="R91" s="19" t="s">
        <v>126</v>
      </c>
      <c r="S91" s="49"/>
      <c r="T91" s="133">
        <f t="shared" si="9"/>
        <v>0</v>
      </c>
      <c r="U91" s="19" t="s">
        <v>126</v>
      </c>
      <c r="V91" s="49"/>
      <c r="W91" s="133">
        <f t="shared" si="10"/>
        <v>0</v>
      </c>
      <c r="X91" s="139">
        <f t="shared" si="11"/>
        <v>250</v>
      </c>
    </row>
    <row r="92" spans="1:24" s="7" customFormat="1">
      <c r="C92" s="6"/>
      <c r="D92" s="6"/>
      <c r="E92" s="20"/>
      <c r="F92" s="20"/>
      <c r="G92" s="20"/>
      <c r="H92" s="20"/>
      <c r="I92" s="20"/>
      <c r="J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W92"/>
      <c r="X92"/>
    </row>
  </sheetData>
  <mergeCells count="14">
    <mergeCell ref="R2:T2"/>
    <mergeCell ref="U2:W2"/>
    <mergeCell ref="X2:X3"/>
    <mergeCell ref="O2:Q2"/>
    <mergeCell ref="A1:X1"/>
    <mergeCell ref="A2:A3"/>
    <mergeCell ref="B2:B3"/>
    <mergeCell ref="C2:C3"/>
    <mergeCell ref="D2:D3"/>
    <mergeCell ref="E2:E3"/>
    <mergeCell ref="F2:F3"/>
    <mergeCell ref="G2:J2"/>
    <mergeCell ref="K2:K3"/>
    <mergeCell ref="L2:N2"/>
  </mergeCells>
  <phoneticPr fontId="3" type="noConversion"/>
  <pageMargins left="0.31496062992125984" right="0.11811023622047245" top="0.55118110236220474" bottom="0.35433070866141736" header="0.31496062992125984" footer="0.31496062992125984"/>
  <pageSetup paperSize="9" scale="59" orientation="portrait" verticalDpi="0" r:id="rId1"/>
  <rowBreaks count="1" manualBreakCount="1">
    <brk id="5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M30" sqref="M30"/>
    </sheetView>
  </sheetViews>
  <sheetFormatPr defaultRowHeight="16.5"/>
  <sheetData/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지구표창점수</vt:lpstr>
      <vt:lpstr>Sheet3</vt:lpstr>
      <vt:lpstr>지구표창점수!Print_Titles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이은아</cp:lastModifiedBy>
  <cp:lastPrinted>2020-04-06T06:42:53Z</cp:lastPrinted>
  <dcterms:created xsi:type="dcterms:W3CDTF">2018-07-26T07:52:06Z</dcterms:created>
  <dcterms:modified xsi:type="dcterms:W3CDTF">2020-04-07T05:16:31Z</dcterms:modified>
</cp:coreProperties>
</file>